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81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Сводное управление\Отдел сводного планирования бюджета\ОТЧЕТЫ ОБ ИСПОЛНЕНИИ БЮДЖЕТА\Оперативный отчет\2025\01.12.2025\"/>
    </mc:Choice>
  </mc:AlternateContent>
  <xr:revisionPtr revIDLastSave="0" documentId="13_ncr:81_{4259C624-BBA3-4699-8949-6D3402B175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12.2025" sheetId="1" r:id="rId1"/>
  </sheets>
  <definedNames>
    <definedName name="Z_00BF3405_8450_4DC3_BFAC_957835265F44_.wvu.Cols" localSheetId="0" hidden="1">'01.12.2025'!$A:$A,'01.12.2025'!#REF!,'01.12.2025'!#REF!,'01.12.2025'!#REF!</definedName>
    <definedName name="Z_00BF3405_8450_4DC3_BFAC_957835265F44_.wvu.PrintArea" localSheetId="0" hidden="1">'01.12.2025'!$A$1:$I$38</definedName>
    <definedName name="Z_00BF3405_8450_4DC3_BFAC_957835265F44_.wvu.PrintTitles" localSheetId="0" hidden="1">'01.12.2025'!$4:$5</definedName>
    <definedName name="Z_03AD1CC8_3179_4FE7_BEC8_AF283FB07AF2_.wvu.Cols" localSheetId="0" hidden="1">'01.12.2025'!$A:$A,'01.12.2025'!#REF!,'01.12.2025'!#REF!,'01.12.2025'!#REF!</definedName>
    <definedName name="Z_03AD1CC8_3179_4FE7_BEC8_AF283FB07AF2_.wvu.PrintArea" localSheetId="0" hidden="1">'01.12.2025'!$A$1:$I$38</definedName>
    <definedName name="Z_03AD1CC8_3179_4FE7_BEC8_AF283FB07AF2_.wvu.PrintTitles" localSheetId="0" hidden="1">'01.12.2025'!$4:$5</definedName>
    <definedName name="Z_0DC6018C_3899_4FBA_9F6F_1113686975D6_.wvu.Cols" localSheetId="0" hidden="1">'01.12.2025'!$A:$A,'01.12.2025'!#REF!,'01.12.2025'!#REF!,'01.12.2025'!#REF!</definedName>
    <definedName name="Z_0DC6018C_3899_4FBA_9F6F_1113686975D6_.wvu.PrintArea" localSheetId="0" hidden="1">'01.12.2025'!$A$1:$I$38</definedName>
    <definedName name="Z_0DC6018C_3899_4FBA_9F6F_1113686975D6_.wvu.PrintTitles" localSheetId="0" hidden="1">'01.12.2025'!$4:$5</definedName>
    <definedName name="Z_1C82FEE5_0373_4E54_8D2B_DA7A91FA2234_.wvu.PrintArea" localSheetId="0" hidden="1">'01.12.2025'!$A$1:$I$38</definedName>
    <definedName name="Z_1C82FEE5_0373_4E54_8D2B_DA7A91FA2234_.wvu.PrintTitles" localSheetId="0" hidden="1">'01.12.2025'!$4:$5</definedName>
    <definedName name="Z_1D044F58_A46D_4DE3_9168_566251026994_.wvu.PrintArea" localSheetId="0" hidden="1">'01.12.2025'!$A$1:$I$38</definedName>
    <definedName name="Z_1D044F58_A46D_4DE3_9168_566251026994_.wvu.PrintTitles" localSheetId="0" hidden="1">'01.12.2025'!$4:$5</definedName>
    <definedName name="Z_1DA8EBED_4222_414D_B8B2_A63485F27A3E_.wvu.PrintArea" localSheetId="0" hidden="1">'01.12.2025'!$A$1:$I$38</definedName>
    <definedName name="Z_1DA8EBED_4222_414D_B8B2_A63485F27A3E_.wvu.PrintTitles" localSheetId="0" hidden="1">'01.12.2025'!$4:$5</definedName>
    <definedName name="Z_25945B6D_911C_47AC_B936_0818A85C6EB2_.wvu.PrintArea" localSheetId="0" hidden="1">'01.12.2025'!$A$1:$I$38</definedName>
    <definedName name="Z_25945B6D_911C_47AC_B936_0818A85C6EB2_.wvu.PrintTitles" localSheetId="0" hidden="1">'01.12.2025'!$4:$5</definedName>
    <definedName name="Z_2BD57644_585D_449F_B87B_D155ADE045F3_.wvu.Cols" localSheetId="0" hidden="1">'01.12.2025'!$A:$A,'01.12.2025'!#REF!,'01.12.2025'!#REF!,'01.12.2025'!#REF!</definedName>
    <definedName name="Z_2BD57644_585D_449F_B87B_D155ADE045F3_.wvu.PrintArea" localSheetId="0" hidden="1">'01.12.2025'!$A$1:$I$38</definedName>
    <definedName name="Z_2BD57644_585D_449F_B87B_D155ADE045F3_.wvu.PrintTitles" localSheetId="0" hidden="1">'01.12.2025'!$4:$5</definedName>
    <definedName name="Z_2C8E8B11_79C1_4D20_958A_F0EA004C50EA_.wvu.Cols" localSheetId="0" hidden="1">'01.12.2025'!$A:$A</definedName>
    <definedName name="Z_2C8E8B11_79C1_4D20_958A_F0EA004C50EA_.wvu.PrintArea" localSheetId="0" hidden="1">'01.12.2025'!$A$1:$I$38</definedName>
    <definedName name="Z_2C8E8B11_79C1_4D20_958A_F0EA004C50EA_.wvu.PrintTitles" localSheetId="0" hidden="1">'01.12.2025'!$4:$5</definedName>
    <definedName name="Z_2C8E8B11_79C1_4D20_958A_F0EA004C50EA_.wvu.Rows" localSheetId="0" hidden="1">'01.12.2025'!$37:$37</definedName>
    <definedName name="Z_2F6E64F8_57F0_40B2_A622_7994A15C8848_.wvu.Cols" localSheetId="0" hidden="1">'01.12.2025'!$A:$A</definedName>
    <definedName name="Z_2F6E64F8_57F0_40B2_A622_7994A15C8848_.wvu.PrintArea" localSheetId="0" hidden="1">'01.12.2025'!$A$1:$I$38</definedName>
    <definedName name="Z_2F6E64F8_57F0_40B2_A622_7994A15C8848_.wvu.PrintTitles" localSheetId="0" hidden="1">'01.12.2025'!$4:$5</definedName>
    <definedName name="Z_31383844_9013_48A0_A0BE_FBCC55915F6C_.wvu.PrintArea" localSheetId="0" hidden="1">'01.12.2025'!$A$1:$I$38</definedName>
    <definedName name="Z_31383844_9013_48A0_A0BE_FBCC55915F6C_.wvu.PrintTitles" localSheetId="0" hidden="1">'01.12.2025'!$4:$5</definedName>
    <definedName name="Z_3BF105B5_B635_4FCF_AC5C_0DA04EF7C776_.wvu.Cols" localSheetId="0" hidden="1">'01.12.2025'!$A:$A</definedName>
    <definedName name="Z_3BF105B5_B635_4FCF_AC5C_0DA04EF7C776_.wvu.PrintArea" localSheetId="0" hidden="1">'01.12.2025'!$B$1:$I$38</definedName>
    <definedName name="Z_3BF105B5_B635_4FCF_AC5C_0DA04EF7C776_.wvu.PrintTitles" localSheetId="0" hidden="1">'01.12.2025'!$4:$5</definedName>
    <definedName name="Z_43E46774_0993_4A24_A43F_503CFCD5732F_.wvu.PrintArea" localSheetId="0" hidden="1">'01.12.2025'!$A$1:$I$38</definedName>
    <definedName name="Z_43E46774_0993_4A24_A43F_503CFCD5732F_.wvu.PrintTitles" localSheetId="0" hidden="1">'01.12.2025'!$4:$5</definedName>
    <definedName name="Z_48B1EC19_E315_4254_9110_AAD74AA8D35D_.wvu.PrintArea" localSheetId="0" hidden="1">'01.12.2025'!$A$1:$I$38</definedName>
    <definedName name="Z_48B1EC19_E315_4254_9110_AAD74AA8D35D_.wvu.PrintTitles" localSheetId="0" hidden="1">'01.12.2025'!$4:$5</definedName>
    <definedName name="Z_49BE9398_4D31_4043_9600_BE013CF8E4F2_.wvu.Cols" localSheetId="0" hidden="1">'01.12.2025'!$A:$A,'01.12.2025'!#REF!,'01.12.2025'!#REF!,'01.12.2025'!#REF!</definedName>
    <definedName name="Z_49BE9398_4D31_4043_9600_BE013CF8E4F2_.wvu.PrintArea" localSheetId="0" hidden="1">'01.12.2025'!$A$1:$I$38</definedName>
    <definedName name="Z_49BE9398_4D31_4043_9600_BE013CF8E4F2_.wvu.PrintTitles" localSheetId="0" hidden="1">'01.12.2025'!$4:$5</definedName>
    <definedName name="Z_559DD6A2_755C_48B4_A7C4_B8C7C411A32C_.wvu.PrintArea" localSheetId="0" hidden="1">'01.12.2025'!$A$1:$I$38</definedName>
    <definedName name="Z_559DD6A2_755C_48B4_A7C4_B8C7C411A32C_.wvu.PrintTitles" localSheetId="0" hidden="1">'01.12.2025'!$4:$5</definedName>
    <definedName name="Z_59308313_B191_46BA_B913_A5C135D7D23F_.wvu.Cols" localSheetId="0" hidden="1">'01.12.2025'!$A:$A</definedName>
    <definedName name="Z_59308313_B191_46BA_B913_A5C135D7D23F_.wvu.PrintArea" localSheetId="0" hidden="1">'01.12.2025'!$A$1:$I$38</definedName>
    <definedName name="Z_59308313_B191_46BA_B913_A5C135D7D23F_.wvu.PrintTitles" localSheetId="0" hidden="1">'01.12.2025'!$4:$5</definedName>
    <definedName name="Z_59308313_B191_46BA_B913_A5C135D7D23F_.wvu.Rows" localSheetId="0" hidden="1">'01.12.2025'!$39:$45</definedName>
    <definedName name="Z_68EDFE88_CC21_43C6_BA2D_404C3A9BD4D7_.wvu.PrintArea" localSheetId="0" hidden="1">'01.12.2025'!$A$1:$I$38</definedName>
    <definedName name="Z_68EDFE88_CC21_43C6_BA2D_404C3A9BD4D7_.wvu.PrintTitles" localSheetId="0" hidden="1">'01.12.2025'!$4:$5</definedName>
    <definedName name="Z_6ED1AA0F_2660_45B8_918C_A3432D569A1A_.wvu.Cols" localSheetId="0" hidden="1">'01.12.2025'!$A:$A,'01.12.2025'!#REF!,'01.12.2025'!#REF!,'01.12.2025'!#REF!</definedName>
    <definedName name="Z_6ED1AA0F_2660_45B8_918C_A3432D569A1A_.wvu.PrintArea" localSheetId="0" hidden="1">'01.12.2025'!$A$1:$I$38</definedName>
    <definedName name="Z_6ED1AA0F_2660_45B8_918C_A3432D569A1A_.wvu.PrintTitles" localSheetId="0" hidden="1">'01.12.2025'!$4:$5</definedName>
    <definedName name="Z_706B9375_8F7A_4BD0_BFD2_8B1E9C597E7A_.wvu.Cols" localSheetId="0" hidden="1">'01.12.2025'!$A:$A</definedName>
    <definedName name="Z_706B9375_8F7A_4BD0_BFD2_8B1E9C597E7A_.wvu.PrintArea" localSheetId="0" hidden="1">'01.12.2025'!$A$1:$I$38</definedName>
    <definedName name="Z_706B9375_8F7A_4BD0_BFD2_8B1E9C597E7A_.wvu.PrintTitles" localSheetId="0" hidden="1">'01.12.2025'!$4:$5</definedName>
    <definedName name="Z_706B9375_8F7A_4BD0_BFD2_8B1E9C597E7A_.wvu.Rows" localSheetId="0" hidden="1">'01.12.2025'!$25:$25</definedName>
    <definedName name="Z_72C1AAD8_294A_4BC3_B38D_81361A43C1AC_.wvu.Cols" localSheetId="0" hidden="1">'01.12.2025'!$A:$A</definedName>
    <definedName name="Z_72C1AAD8_294A_4BC3_B38D_81361A43C1AC_.wvu.PrintArea" localSheetId="0" hidden="1">'01.12.2025'!$A$1:$I$38</definedName>
    <definedName name="Z_72C1AAD8_294A_4BC3_B38D_81361A43C1AC_.wvu.PrintTitles" localSheetId="0" hidden="1">'01.12.2025'!$4:$5</definedName>
    <definedName name="Z_72C1AAD8_294A_4BC3_B38D_81361A43C1AC_.wvu.Rows" localSheetId="0" hidden="1">'01.12.2025'!$25:$25</definedName>
    <definedName name="Z_7916D324_C1F1_47AA_A9BF_25D72B8545C8_.wvu.PrintArea" localSheetId="0" hidden="1">'01.12.2025'!$A$1:$I$38</definedName>
    <definedName name="Z_7916D324_C1F1_47AA_A9BF_25D72B8545C8_.wvu.PrintTitles" localSheetId="0" hidden="1">'01.12.2025'!$4:$5</definedName>
    <definedName name="Z_7E8745FC_BA31_4906_8E0D_FF47D106D6BE_.wvu.PrintArea" localSheetId="0" hidden="1">'01.12.2025'!$A$1:$I$38</definedName>
    <definedName name="Z_7E8745FC_BA31_4906_8E0D_FF47D106D6BE_.wvu.PrintTitles" localSheetId="0" hidden="1">'01.12.2025'!$4:$5</definedName>
    <definedName name="Z_81B1D996_24C7_44CE_BFAD_DE792C64115C_.wvu.PrintArea" localSheetId="0" hidden="1">'01.12.2025'!$A$1:$I$38</definedName>
    <definedName name="Z_81B1D996_24C7_44CE_BFAD_DE792C64115C_.wvu.PrintTitles" localSheetId="0" hidden="1">'01.12.2025'!$4:$5</definedName>
    <definedName name="Z_86D9FF77_85E9_42E1_BEA2_076469BEE88C_.wvu.PrintArea" localSheetId="0" hidden="1">'01.12.2025'!$A$1:$I$38</definedName>
    <definedName name="Z_86D9FF77_85E9_42E1_BEA2_076469BEE88C_.wvu.PrintTitles" localSheetId="0" hidden="1">'01.12.2025'!$4:$5</definedName>
    <definedName name="Z_86D9FF77_85E9_42E1_BEA2_076469BEE88C_.wvu.Rows" localSheetId="0" hidden="1">'01.12.2025'!$25:$25</definedName>
    <definedName name="Z_8A3989EC_9B44_4D6B_8CC0_CE8EBF3F3EE3_.wvu.Cols" localSheetId="0" hidden="1">'01.12.2025'!$A:$A</definedName>
    <definedName name="Z_8A3989EC_9B44_4D6B_8CC0_CE8EBF3F3EE3_.wvu.PrintArea" localSheetId="0" hidden="1">'01.12.2025'!$B$1:$I$38</definedName>
    <definedName name="Z_8A3989EC_9B44_4D6B_8CC0_CE8EBF3F3EE3_.wvu.PrintTitles" localSheetId="0" hidden="1">'01.12.2025'!$4:$5</definedName>
    <definedName name="Z_8F6B2972_159E_43CB_BDD9_14B14A295F5B_.wvu.Cols" localSheetId="0" hidden="1">'01.12.2025'!$A:$A</definedName>
    <definedName name="Z_8F6B2972_159E_43CB_BDD9_14B14A295F5B_.wvu.PrintArea" localSheetId="0" hidden="1">'01.12.2025'!$A$1:$I$38</definedName>
    <definedName name="Z_8F6B2972_159E_43CB_BDD9_14B14A295F5B_.wvu.PrintTitles" localSheetId="0" hidden="1">'01.12.2025'!$4:$5</definedName>
    <definedName name="Z_8F89AB27_0B3E_4643_AEB7_3E1193123969_.wvu.Cols" localSheetId="0" hidden="1">'01.12.2025'!$A:$A</definedName>
    <definedName name="Z_8F89AB27_0B3E_4643_AEB7_3E1193123969_.wvu.PrintArea" localSheetId="0" hidden="1">'01.12.2025'!$A$1:$I$38</definedName>
    <definedName name="Z_8F89AB27_0B3E_4643_AEB7_3E1193123969_.wvu.PrintTitles" localSheetId="0" hidden="1">'01.12.2025'!$4:$5</definedName>
    <definedName name="Z_94DAA89B_0BB0_481D_95F7_F2B4F8C326B1_.wvu.Cols" localSheetId="0" hidden="1">'01.12.2025'!#REF!,'01.12.2025'!#REF!,'01.12.2025'!#REF!</definedName>
    <definedName name="Z_94DAA89B_0BB0_481D_95F7_F2B4F8C326B1_.wvu.PrintArea" localSheetId="0" hidden="1">'01.12.2025'!$A$1:$I$38</definedName>
    <definedName name="Z_94DAA89B_0BB0_481D_95F7_F2B4F8C326B1_.wvu.PrintTitles" localSheetId="0" hidden="1">'01.12.2025'!$4:$5</definedName>
    <definedName name="Z_97E4E2D4_FBA6_46EA_B2BA_36FA32D7A74C_.wvu.PrintArea" localSheetId="0" hidden="1">'01.12.2025'!$A$1:$I$38</definedName>
    <definedName name="Z_97E4E2D4_FBA6_46EA_B2BA_36FA32D7A74C_.wvu.PrintTitles" localSheetId="0" hidden="1">'01.12.2025'!$4:$5</definedName>
    <definedName name="Z_9CD891A0_1558_439B_97BB_0E6C66D17F02_.wvu.Cols" localSheetId="0" hidden="1">'01.12.2025'!$A:$A,'01.12.2025'!#REF!,'01.12.2025'!#REF!,'01.12.2025'!#REF!</definedName>
    <definedName name="Z_9CD891A0_1558_439B_97BB_0E6C66D17F02_.wvu.PrintArea" localSheetId="0" hidden="1">'01.12.2025'!$A$1:$I$38</definedName>
    <definedName name="Z_9CD891A0_1558_439B_97BB_0E6C66D17F02_.wvu.PrintTitles" localSheetId="0" hidden="1">'01.12.2025'!$4:$5</definedName>
    <definedName name="Z_A88EC93B_367F_40C8_A21F_672496F65A4D_.wvu.Cols" localSheetId="0" hidden="1">'01.12.2025'!$A:$A</definedName>
    <definedName name="Z_A88EC93B_367F_40C8_A21F_672496F65A4D_.wvu.PrintArea" localSheetId="0" hidden="1">'01.12.2025'!$A$1:$I$38</definedName>
    <definedName name="Z_A88EC93B_367F_40C8_A21F_672496F65A4D_.wvu.PrintTitles" localSheetId="0" hidden="1">'01.12.2025'!$4:$5</definedName>
    <definedName name="Z_AD2B9A12_4F12_408B_B2E3_163A96F98209_.wvu.PrintArea" localSheetId="0" hidden="1">'01.12.2025'!$A$1:$I$38</definedName>
    <definedName name="Z_AD2B9A12_4F12_408B_B2E3_163A96F98209_.wvu.PrintTitles" localSheetId="0" hidden="1">'01.12.2025'!$4:$5</definedName>
    <definedName name="Z_AF254459_3034_48B9_B50A_E8D3C1ED6830_.wvu.PrintArea" localSheetId="0" hidden="1">'01.12.2025'!$A$1:$I$38</definedName>
    <definedName name="Z_AF254459_3034_48B9_B50A_E8D3C1ED6830_.wvu.PrintTitles" localSheetId="0" hidden="1">'01.12.2025'!$4:$5</definedName>
    <definedName name="Z_B11755C8_BB57_47E9_BCC5_780B0E6BC173_.wvu.Cols" localSheetId="0" hidden="1">'01.12.2025'!$A:$A,'01.12.2025'!#REF!,'01.12.2025'!#REF!,'01.12.2025'!#REF!</definedName>
    <definedName name="Z_B11755C8_BB57_47E9_BCC5_780B0E6BC173_.wvu.PrintArea" localSheetId="0" hidden="1">'01.12.2025'!$A$1:$I$38</definedName>
    <definedName name="Z_B11755C8_BB57_47E9_BCC5_780B0E6BC173_.wvu.PrintTitles" localSheetId="0" hidden="1">'01.12.2025'!$4:$5</definedName>
    <definedName name="Z_B1D48B8D_7583_4F2E_9EB9_D7A6DEA1BDFE_.wvu.Cols" localSheetId="0" hidden="1">'01.12.2025'!$A:$A</definedName>
    <definedName name="Z_B1D48B8D_7583_4F2E_9EB9_D7A6DEA1BDFE_.wvu.PrintArea" localSheetId="0" hidden="1">'01.12.2025'!$A$1:$I$38</definedName>
    <definedName name="Z_B1D48B8D_7583_4F2E_9EB9_D7A6DEA1BDFE_.wvu.PrintTitles" localSheetId="0" hidden="1">'01.12.2025'!$4:$5</definedName>
    <definedName name="Z_B264FE24_3B63_439D_A8F7_1F4DE2D7E1C5_.wvu.Cols" localSheetId="0" hidden="1">'01.12.2025'!#REF!,'01.12.2025'!#REF!,'01.12.2025'!#REF!</definedName>
    <definedName name="Z_B264FE24_3B63_439D_A8F7_1F4DE2D7E1C5_.wvu.PrintArea" localSheetId="0" hidden="1">'01.12.2025'!$A$1:$I$38</definedName>
    <definedName name="Z_B264FE24_3B63_439D_A8F7_1F4DE2D7E1C5_.wvu.PrintTitles" localSheetId="0" hidden="1">'01.12.2025'!$4:$5</definedName>
    <definedName name="Z_B547F7AD_2651_4D06_BB76_4D0D76180694_.wvu.Cols" localSheetId="0" hidden="1">'01.12.2025'!$A:$A</definedName>
    <definedName name="Z_B547F7AD_2651_4D06_BB76_4D0D76180694_.wvu.PrintArea" localSheetId="0" hidden="1">'01.12.2025'!$A$1:$I$38</definedName>
    <definedName name="Z_B547F7AD_2651_4D06_BB76_4D0D76180694_.wvu.PrintTitles" localSheetId="0" hidden="1">'01.12.2025'!$4:$5</definedName>
    <definedName name="Z_B547F7AD_2651_4D06_BB76_4D0D76180694_.wvu.Rows" localSheetId="0" hidden="1">'01.12.2025'!$39:$45</definedName>
    <definedName name="Z_B8D18105_951B_4712_83A1_50B71AD47E70_.wvu.PrintArea" localSheetId="0" hidden="1">'01.12.2025'!$B$1:$I$38</definedName>
    <definedName name="Z_B8D18105_951B_4712_83A1_50B71AD47E70_.wvu.PrintTitles" localSheetId="0" hidden="1">'01.12.2025'!$4:$5</definedName>
    <definedName name="Z_BC9934B0_D4BC_46B1_BA9C_D1AC309C4278_.wvu.Cols" localSheetId="0" hidden="1">'01.12.2025'!$A:$A,'01.12.2025'!#REF!,'01.12.2025'!#REF!,'01.12.2025'!#REF!</definedName>
    <definedName name="Z_BC9934B0_D4BC_46B1_BA9C_D1AC309C4278_.wvu.PrintArea" localSheetId="0" hidden="1">'01.12.2025'!$A$1:$I$38</definedName>
    <definedName name="Z_BC9934B0_D4BC_46B1_BA9C_D1AC309C4278_.wvu.PrintTitles" localSheetId="0" hidden="1">'01.12.2025'!$4:$5</definedName>
    <definedName name="Z_BCFC1CA6_37D1_4DA5_A573_CD61A76539ED_.wvu.PrintArea" localSheetId="0" hidden="1">'01.12.2025'!$A$1:$I$38</definedName>
    <definedName name="Z_BCFC1CA6_37D1_4DA5_A573_CD61A76539ED_.wvu.PrintTitles" localSheetId="0" hidden="1">'01.12.2025'!$4:$5</definedName>
    <definedName name="Z_BDDEF099_3BE1_47E5_8C19_5A27CBEC2AF7_.wvu.PrintArea" localSheetId="0" hidden="1">'01.12.2025'!$A$1:$I$38</definedName>
    <definedName name="Z_BDDEF099_3BE1_47E5_8C19_5A27CBEC2AF7_.wvu.PrintTitles" localSheetId="0" hidden="1">'01.12.2025'!$4:$5</definedName>
    <definedName name="Z_BFCA3B77_8D3C_4CA4_8771_B1E933C88FD8_.wvu.Cols" localSheetId="0" hidden="1">'01.12.2025'!$A:$A,'01.12.2025'!#REF!,'01.12.2025'!#REF!,'01.12.2025'!#REF!</definedName>
    <definedName name="Z_BFCA3B77_8D3C_4CA4_8771_B1E933C88FD8_.wvu.PrintArea" localSheetId="0" hidden="1">'01.12.2025'!$A$1:$I$38</definedName>
    <definedName name="Z_BFCA3B77_8D3C_4CA4_8771_B1E933C88FD8_.wvu.PrintTitles" localSheetId="0" hidden="1">'01.12.2025'!$4:$5</definedName>
    <definedName name="Z_C5351F76_F5D1_4639_AE74_A7015272B803_.wvu.PrintArea" localSheetId="0" hidden="1">'01.12.2025'!$A$1:$I$38</definedName>
    <definedName name="Z_C5351F76_F5D1_4639_AE74_A7015272B803_.wvu.PrintTitles" localSheetId="0" hidden="1">'01.12.2025'!$4:$5</definedName>
    <definedName name="Z_C93A561B_F591_4322_B76F_CAAC0AC5F86A_.wvu.Cols" localSheetId="0" hidden="1">'01.12.2025'!$A:$A,'01.12.2025'!#REF!,'01.12.2025'!#REF!,'01.12.2025'!#REF!</definedName>
    <definedName name="Z_C93A561B_F591_4322_B76F_CAAC0AC5F86A_.wvu.PrintArea" localSheetId="0" hidden="1">'01.12.2025'!$A$1:$I$38</definedName>
    <definedName name="Z_C93A561B_F591_4322_B76F_CAAC0AC5F86A_.wvu.PrintTitles" localSheetId="0" hidden="1">'01.12.2025'!$4:$5</definedName>
    <definedName name="Z_CDC8D109_755D_4AF8_966E_DD89E39DFC88_.wvu.Cols" localSheetId="0" hidden="1">'01.12.2025'!$A:$A,'01.12.2025'!#REF!,'01.12.2025'!#REF!,'01.12.2025'!#REF!</definedName>
    <definedName name="Z_CDC8D109_755D_4AF8_966E_DD89E39DFC88_.wvu.PrintArea" localSheetId="0" hidden="1">'01.12.2025'!$A$1:$I$38</definedName>
    <definedName name="Z_CDC8D109_755D_4AF8_966E_DD89E39DFC88_.wvu.PrintTitles" localSheetId="0" hidden="1">'01.12.2025'!$4:$5</definedName>
    <definedName name="Z_E9E2FC63_0750_43F3_8205_D98F5CBFE320_.wvu.PrintArea" localSheetId="0" hidden="1">'01.12.2025'!$A$1:$I$38</definedName>
    <definedName name="Z_E9E2FC63_0750_43F3_8205_D98F5CBFE320_.wvu.PrintTitles" localSheetId="0" hidden="1">'01.12.2025'!$4:$5</definedName>
    <definedName name="Z_EA851D92_0D7A_4A59_8C7E_07669A941436_.wvu.Cols" localSheetId="0" hidden="1">'01.12.2025'!$A:$A</definedName>
    <definedName name="Z_EA851D92_0D7A_4A59_8C7E_07669A941436_.wvu.PrintArea" localSheetId="0" hidden="1">'01.12.2025'!$A$1:$I$38</definedName>
    <definedName name="Z_EA851D92_0D7A_4A59_8C7E_07669A941436_.wvu.PrintTitles" localSheetId="0" hidden="1">'01.12.2025'!$4:$5</definedName>
    <definedName name="Z_F19FD91E_DD2F_486E_AFC6_C0F6D157C7BA_.wvu.PrintArea" localSheetId="0" hidden="1">'01.12.2025'!$A$1:$I$38</definedName>
    <definedName name="Z_F19FD91E_DD2F_486E_AFC6_C0F6D157C7BA_.wvu.PrintTitles" localSheetId="0" hidden="1">'01.12.2025'!$4:$5</definedName>
    <definedName name="Z_F834625F_3351_4CA3_A3DC_39E237CDC342_.wvu.Cols" localSheetId="0" hidden="1">'01.12.2025'!$A:$A,'01.12.2025'!#REF!,'01.12.2025'!#REF!,'01.12.2025'!#REF!</definedName>
    <definedName name="Z_F834625F_3351_4CA3_A3DC_39E237CDC342_.wvu.PrintArea" localSheetId="0" hidden="1">'01.12.2025'!$A$1:$I$38</definedName>
    <definedName name="Z_F834625F_3351_4CA3_A3DC_39E237CDC342_.wvu.PrintTitles" localSheetId="0" hidden="1">'01.12.2025'!$4:$5</definedName>
    <definedName name="Z_F989E550_9E45_495D_8261_A29461EE0CA2_.wvu.Cols" localSheetId="0" hidden="1">'01.12.2025'!$A:$A,'01.12.2025'!#REF!,'01.12.2025'!#REF!,'01.12.2025'!#REF!</definedName>
    <definedName name="Z_F989E550_9E45_495D_8261_A29461EE0CA2_.wvu.PrintArea" localSheetId="0" hidden="1">'01.12.2025'!$A$1:$I$38</definedName>
    <definedName name="Z_F989E550_9E45_495D_8261_A29461EE0CA2_.wvu.PrintTitles" localSheetId="0" hidden="1">'01.12.2025'!$4:$5</definedName>
    <definedName name="_xlnm.Print_Titles" localSheetId="0">'01.12.2025'!$4:$5</definedName>
    <definedName name="_xlnm.Print_Area" localSheetId="0">'01.12.2025'!$A$1:$I$38</definedName>
  </definedNames>
  <calcPr calcId="181029"/>
  <customWorkbookViews>
    <customWorkbookView name="Тананыкина Анна Викторовна - Личное представление" guid="{72C1AAD8-294A-4BC3-B38D-81361A43C1AC}" mergeInterval="0" personalView="1" maximized="1" xWindow="-8" yWindow="-8" windowWidth="1936" windowHeight="1056" activeSheetId="1"/>
    <customWorkbookView name="Цветкова Ирина Сергеевна - Личное представление" guid="{8F89AB27-0B3E-4643-AEB7-3E1193123969}" mergeInterval="0" personalView="1" maximized="1" xWindow="-8" yWindow="-8" windowWidth="1936" windowHeight="1056" activeSheetId="1"/>
    <customWorkbookView name="Козлова Наталья Александровна - Личное представление" guid="{3BF105B5-B635-4FCF-AC5C-0DA04EF7C776}" mergeInterval="0" personalView="1" maximized="1" xWindow="-8" yWindow="-8" windowWidth="1936" windowHeight="1056" activeSheetId="1"/>
    <customWorkbookView name="Ефанина Светлана Валентиновна - Личное представление" guid="{2C8E8B11-79C1-4D20-958A-F0EA004C50EA}" mergeInterval="0" personalView="1" maximized="1" xWindow="-9" yWindow="-9" windowWidth="1938" windowHeight="1050" activeSheetId="1" showComments="commIndAndComment"/>
    <customWorkbookView name="Пивоварова Людмила Ивановна - Личное представление" guid="{81B1D996-24C7-44CE-BFAD-DE792C64115C}" mergeInterval="0" personalView="1" maximized="1" xWindow="1" yWindow="1" windowWidth="1916" windowHeight="850" activeSheetId="1"/>
    <customWorkbookView name="Радомская Анна Николаевна - Личное представление" guid="{8A3989EC-9B44-4D6B-8CC0-CE8EBF3F3EE3}" mergeInterval="0" personalView="1" maximized="1" xWindow="-8" yWindow="-8" windowWidth="1936" windowHeight="1066" activeSheetId="1"/>
    <customWorkbookView name="Кравченко Инна Александровна - Личное представление" guid="{2F6E64F8-57F0-40B2-A622-7994A15C8848}" mergeInterval="0" personalView="1" maximized="1" xWindow="-8" yWindow="-8" windowWidth="1936" windowHeight="1056" activeSheetId="1"/>
    <customWorkbookView name="Куймакова Наталия Васильевна - Личное представление" guid="{AF254459-3034-48B9-B50A-E8D3C1ED6830}" mergeInterval="0" personalView="1" maximized="1" windowWidth="1916" windowHeight="659" activeSheetId="1"/>
    <customWorkbookView name="Гамова Марина Михайловна - Личное представление" guid="{31383844-9013-48A0-A0BE-FBCC55915F6C}" mergeInterval="0" personalView="1" maximized="1" xWindow="-8" yWindow="-8" windowWidth="1936" windowHeight="1056" activeSheetId="1"/>
    <customWorkbookView name="Архипова Елена Иннакентьевна - Личное представление" guid="{B8D18105-951B-4712-83A1-50B71AD47E70}" mergeInterval="0" personalView="1" maximized="1" windowWidth="1916" windowHeight="815" activeSheetId="1"/>
    <customWorkbookView name="Бакулина  - Личное представление" guid="{68EDFE88-CC21-43C6-BA2D-404C3A9BD4D7}" mergeInterval="0" personalView="1" maximized="1" xWindow="1" yWindow="1" windowWidth="1916" windowHeight="772" activeSheetId="1"/>
    <customWorkbookView name="Трофимова Елена Анатольевна - Личное представление" guid="{7916D324-C1F1-47AA-A9BF-25D72B8545C8}" mergeInterval="0" personalView="1" maximized="1" windowWidth="1916" windowHeight="831" activeSheetId="1"/>
    <customWorkbookView name="mma - Личное представление" guid="{1D044F58-A46D-4DE3-9168-566251026994}" mergeInterval="0" personalView="1" maximized="1" xWindow="1" yWindow="1" windowWidth="1436" windowHeight="670" activeSheetId="1"/>
    <customWorkbookView name="pivovarova.li - Личное представление" guid="{F834625F-3351-4CA3-A3DC-39E237CDC342}" mergeInterval="0" personalView="1" maximized="1" xWindow="1" yWindow="1" windowWidth="1916" windowHeight="860" activeSheetId="1"/>
    <customWorkbookView name="Дылдина Светлана Александровна - Личное представление" guid="{49BE9398-4D31-4043-9600-BE013CF8E4F2}" mergeInterval="0" personalView="1" maximized="1" xWindow="-8" yWindow="-8" windowWidth="1296" windowHeight="936" activeSheetId="1"/>
    <customWorkbookView name="Фадеева Ирина Николаевна - Личное представление" guid="{BFCA3B77-8D3C-4CA4-8771-B1E933C88FD8}" mergeInterval="0" personalView="1" maximized="1" xWindow="-8" yWindow="-8" windowWidth="1936" windowHeight="1056" activeSheetId="1"/>
    <customWorkbookView name="Савватеев - Личное представление" guid="{B264FE24-3B63-439D-A8F7-1F4DE2D7E1C5}" mergeInterval="0" personalView="1" maximized="1" xWindow="1" yWindow="1" windowWidth="1916" windowHeight="850" activeSheetId="1"/>
    <customWorkbookView name="Дементьева Елена Александровна - Личное представление" guid="{BC9934B0-D4BC-46B1-BA9C-D1AC309C4278}" mergeInterval="0" personalView="1" maximized="1" xWindow="1" yWindow="1" windowWidth="1276" windowHeight="789" activeSheetId="1"/>
    <customWorkbookView name="natel - Личное представление" guid="{0DC6018C-3899-4FBA-9F6F-1113686975D6}" mergeInterval="0" personalView="1" maximized="1" xWindow="1" yWindow="1" windowWidth="1276" windowHeight="806" activeSheetId="1" showComments="commIndAndComment"/>
    <customWorkbookView name="ignatieva - Личное представление" guid="{9CD891A0-1558-439B-97BB-0E6C66D17F02}" mergeInterval="0" personalView="1" maximized="1" xWindow="1" yWindow="1" windowWidth="1276" windowHeight="794" activeSheetId="1" showComments="commIndAndComment"/>
    <customWorkbookView name="Дылдина - Личное представление" guid="{03AD1CC8-3179-4FE7-BEC8-AF283FB07AF2}" mergeInterval="0" personalView="1" maximized="1" xWindow="1" yWindow="1" windowWidth="1276" windowHeight="740" activeSheetId="1"/>
    <customWorkbookView name="Кашкина - Личное представление" guid="{CDC8D109-755D-4AF8-966E-DD89E39DFC88}" mergeInterval="0" personalView="1" maximized="1" xWindow="1" yWindow="1" windowWidth="1436" windowHeight="670" activeSheetId="1"/>
    <customWorkbookView name="soboleva - Личное представление" guid="{2BD57644-585D-449F-B87B-D155ADE045F3}" mergeInterval="0" personalView="1" maximized="1" xWindow="1" yWindow="1" windowWidth="1424" windowHeight="613" activeSheetId="1"/>
    <customWorkbookView name="Панова Елена Юрьевна - Личное представление" guid="{C93A561B-F591-4322-B76F-CAAC0AC5F86A}" mergeInterval="0" personalView="1" maximized="1" xWindow="1" yWindow="1" windowWidth="1916" windowHeight="686" activeSheetId="1"/>
    <customWorkbookView name="Кузьминых - Личное представление" guid="{B11755C8-BB57-47E9-BCC5-780B0E6BC173}" mergeInterval="0" personalView="1" maximized="1" xWindow="1" yWindow="1" windowWidth="1276" windowHeight="794" activeSheetId="1"/>
    <customWorkbookView name="sweta - Личное представление" guid="{6ED1AA0F-2660-45B8-918C-A3432D569A1A}" mergeInterval="0" personalView="1" maximized="1" xWindow="1" yWindow="1" windowWidth="1276" windowHeight="794" activeSheetId="1"/>
    <customWorkbookView name="Зарубина - Личное представление" guid="{00BF3405-8450-4DC3-BFAC-957835265F44}" mergeInterval="0" personalView="1" maximized="1" xWindow="1" yWindow="1" windowWidth="1916" windowHeight="850" activeSheetId="1"/>
    <customWorkbookView name="Калашникова Галина Владимировна - Личное представление" guid="{F989E550-9E45-495D-8261-A29461EE0CA2}" mergeInterval="0" personalView="1" maximized="1" xWindow="1" yWindow="1" windowWidth="1916" windowHeight="800" activeSheetId="1" showComments="commIndAndComment"/>
    <customWorkbookView name="Евстифеева  - Личное представление" guid="{94DAA89B-0BB0-481D-95F7-F2B4F8C326B1}" mergeInterval="0" personalView="1" maximized="1" xWindow="1" yWindow="1" windowWidth="1014" windowHeight="545" activeSheetId="1"/>
    <customWorkbookView name="litvinova - Личное представление" guid="{8F6B2972-159E-43CB-BDD9-14B14A295F5B}" mergeInterval="0" personalView="1" maximized="1" xWindow="1" yWindow="1" windowWidth="1436" windowHeight="670" activeSheetId="1"/>
    <customWorkbookView name="nadegda - Личное представление" guid="{AD2B9A12-4F12-408B-B2E3-163A96F98209}" mergeInterval="0" personalView="1" maximized="1" xWindow="1" yWindow="1" windowWidth="1276" windowHeight="794" activeSheetId="1"/>
    <customWorkbookView name="Бельмесова Надежда Леонидова - Личное представление" guid="{43E46774-0993-4A24-A43F-503CFCD5732F}" mergeInterval="0" personalView="1" maximized="1" xWindow="1" yWindow="1" windowWidth="1276" windowHeight="790" activeSheetId="1" showComments="commIndAndComment"/>
    <customWorkbookView name="Николаева Елена Ирфанова - Личное представление" guid="{E9E2FC63-0750-43F3-8205-D98F5CBFE320}" mergeInterval="0" personalView="1" maximized="1" xWindow="-8" yWindow="-8" windowWidth="1936" windowHeight="1056" activeSheetId="1"/>
    <customWorkbookView name="Горшкова Ирина Николаевна - Личное представление" guid="{A88EC93B-367F-40C8-A21F-672496F65A4D}" mergeInterval="0" personalView="1" maximized="1" xWindow="-8" yWindow="-8" windowWidth="1936" windowHeight="1056" activeSheetId="1"/>
    <customWorkbookView name="zinchenko.nv - Личное представление" guid="{7E8745FC-BA31-4906-8E0D-FF47D106D6BE}" mergeInterval="0" personalView="1" maximized="1" xWindow="-8" yWindow="-8" windowWidth="1936" windowHeight="1056" activeSheetId="1"/>
    <customWorkbookView name="Норушева Ольга Валерьевна - Личное представление" guid="{C5351F76-F5D1-4639-AE74-A7015272B803}" mergeInterval="0" personalView="1" maximized="1" xWindow="-8" yWindow="-8" windowWidth="1936" windowHeight="1056" activeSheetId="1"/>
    <customWorkbookView name="Прохоренко Светлана Ивановна - Личное представление" guid="{B1D48B8D-7583-4F2E-9EB9-D7A6DEA1BDFE}" mergeInterval="0" personalView="1" maximized="1" xWindow="-8" yWindow="-8" windowWidth="1936" windowHeight="1056" activeSheetId="1"/>
    <customWorkbookView name="Демидова Марина Николаевна - Личное представление" guid="{1C82FEE5-0373-4E54-8D2B-DA7A91FA2234}" mergeInterval="0" personalView="1" maximized="1" xWindow="-1448" yWindow="78" windowWidth="1456" windowHeight="873" activeSheetId="1"/>
    <customWorkbookView name="Скабалюк Мария Александровна - Личное представление" guid="{F19FD91E-DD2F-486E-AFC6-C0F6D157C7BA}" mergeInterval="0" personalView="1" maximized="1" xWindow="-8" yWindow="-8" windowWidth="1936" windowHeight="1056" activeSheetId="1"/>
    <customWorkbookView name="Клокова Наталья Николаевна - Личное представление" guid="{59308313-B191-46BA-B913-A5C135D7D23F}" mergeInterval="0" personalView="1" maximized="1" xWindow="-8" yWindow="-8" windowWidth="1936" windowHeight="1056" activeSheetId="1"/>
    <customWorkbookView name="Дмитриева Галина Анатольевна - Личное представление" guid="{97E4E2D4-FBA6-46EA-B2BA-36FA32D7A74C}" mergeInterval="0" personalView="1" maximized="1" xWindow="-8" yWindow="-8" windowWidth="1936" windowHeight="1056" activeSheetId="1"/>
    <customWorkbookView name="Игнатьева Вера Юрьевна - Личное представление" guid="{BDDEF099-3BE1-47E5-8C19-5A27CBEC2AF7}" mergeInterval="0" personalView="1" maximized="1" xWindow="-8" yWindow="-8" windowWidth="1936" windowHeight="1056" activeSheetId="1"/>
    <customWorkbookView name="Телениус Наталья Викторовна - Личное представление" guid="{25945B6D-911C-47AC-B936-0818A85C6EB2}" mergeInterval="0" personalView="1" maximized="1" xWindow="-8" yWindow="-8" windowWidth="1936" windowHeight="1056" activeSheetId="1" showComments="commIndAndComment"/>
    <customWorkbookView name="Чернова Людмила Анатольевна - Личное представление" guid="{559DD6A2-755C-48B4-A7C4-B8C7C411A32C}" mergeInterval="0" personalView="1" maximized="1" xWindow="-8" yWindow="-8" windowWidth="1936" windowHeight="1056" activeSheetId="1"/>
    <customWorkbookView name="Зарубина Наталья Ивановна - Личное представление" guid="{1DA8EBED-4222-414D-B8B2-A63485F27A3E}" mergeInterval="0" personalView="1" maximized="1" xWindow="-8" yWindow="-8" windowWidth="1936" windowHeight="1056" activeSheetId="1"/>
    <customWorkbookView name="panova - Личное представление" guid="{48B1EC19-E315-4254-9110-AAD74AA8D35D}" mergeInterval="0" personalView="1" maximized="1" xWindow="1" yWindow="1" windowWidth="1916" windowHeight="850" activeSheetId="1" showComments="commIndAndComment"/>
    <customWorkbookView name="Гололобова Светлана Александровна - Личное представление" guid="{B547F7AD-2651-4D06-BB76-4D0D76180694}" mergeInterval="0" personalView="1" maximized="1" xWindow="-8" yWindow="-8" windowWidth="1936" windowHeight="1056" activeSheetId="1"/>
    <customWorkbookView name="Бакулина Наталья Валентиновна - Личное представление" guid="{EA851D92-0D7A-4A59-8C7E-07669A941436}" mergeInterval="0" personalView="1" maximized="1" xWindow="-8" yWindow="-8" windowWidth="1936" windowHeight="1056" activeSheetId="1"/>
    <customWorkbookView name="Кочеткова Ольга Владимировна - Личное представление" guid="{BCFC1CA6-37D1-4DA5-A573-CD61A76539ED}" mergeInterval="0" personalView="1" maximized="1" xWindow="-8" yWindow="-8" windowWidth="1936" windowHeight="1056" activeSheetId="1"/>
    <customWorkbookView name="Голованова Наталья Васильевна - Личное представление" guid="{86D9FF77-85E9-42E1-BEA2-076469BEE88C}" mergeInterval="0" personalView="1" maximized="1" xWindow="-8" yWindow="-8" windowWidth="1936" windowHeight="1056" activeSheetId="1"/>
    <customWorkbookView name="Бедункович Марина Александровна - Личное представление" guid="{706B9375-8F7A-4BD0-BFD2-8B1E9C597E7A}" mergeInterval="0" personalView="1" maximized="1" xWindow="-8" yWindow="-8" windowWidth="1936" windowHeight="1056" activeSheetId="1" showComments="commIndAndComment"/>
  </customWorkbookViews>
</workbook>
</file>

<file path=xl/calcChain.xml><?xml version="1.0" encoding="utf-8"?>
<calcChain xmlns="http://schemas.openxmlformats.org/spreadsheetml/2006/main">
  <c r="D18" i="1" l="1"/>
  <c r="H24" i="1" l="1"/>
  <c r="H37" i="1" l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G24" i="1"/>
  <c r="H23" i="1"/>
  <c r="G23" i="1"/>
  <c r="H22" i="1"/>
  <c r="G22" i="1"/>
  <c r="H21" i="1"/>
  <c r="G21" i="1"/>
  <c r="H20" i="1"/>
  <c r="G20" i="1"/>
  <c r="H19" i="1"/>
  <c r="G19" i="1"/>
  <c r="F18" i="1"/>
  <c r="E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18" i="1" l="1"/>
  <c r="G18" i="1"/>
  <c r="D38" i="1"/>
  <c r="F38" i="1" l="1"/>
  <c r="E38" i="1" l="1"/>
  <c r="G38" i="1" l="1"/>
  <c r="H38" i="1"/>
</calcChain>
</file>

<file path=xl/sharedStrings.xml><?xml version="1.0" encoding="utf-8"?>
<sst xmlns="http://schemas.openxmlformats.org/spreadsheetml/2006/main" count="117" uniqueCount="115">
  <si>
    <t>Наименование программы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</si>
  <si>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</si>
  <si>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</si>
  <si>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</si>
  <si>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</si>
  <si>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</si>
  <si>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</si>
  <si>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</si>
  <si>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</si>
  <si>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</si>
  <si>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</si>
  <si>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</si>
  <si>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</si>
  <si>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</si>
  <si>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</si>
  <si>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</si>
  <si>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</si>
  <si>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</si>
  <si>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</si>
  <si>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</si>
  <si>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</si>
  <si>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</si>
  <si>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</si>
  <si>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</si>
  <si>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</si>
  <si>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</si>
  <si>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</si>
  <si>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</si>
  <si>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</si>
  <si>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</si>
  <si>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</si>
  <si>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</si>
  <si>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</si>
  <si>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</si>
  <si>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</si>
  <si>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</si>
  <si>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</si>
  <si>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</si>
  <si>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</si>
  <si>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</si>
  <si>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</si>
  <si>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</si>
  <si>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</si>
  <si>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</si>
  <si>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</si>
  <si>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</si>
  <si>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</si>
  <si>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</si>
  <si>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</si>
  <si>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</si>
  <si>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</si>
  <si>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</si>
  <si>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Утверждённый план</t>
  </si>
  <si>
    <t>Кассовый план</t>
  </si>
  <si>
    <t xml:space="preserve">Кассовое исполнение </t>
  </si>
  <si>
    <t>% исполнения к году</t>
  </si>
  <si>
    <t>% исполнения к кассовому плану</t>
  </si>
  <si>
    <t>Приложение № 4</t>
  </si>
  <si>
    <t>340</t>
  </si>
  <si>
    <t>тыс.руб.</t>
  </si>
  <si>
    <t>№ п/п</t>
  </si>
  <si>
    <t>Муниципальная программа «Молодежь Тольятти на 2021-2030 гг.»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</si>
  <si>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</si>
  <si>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</si>
  <si>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</si>
  <si>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</si>
  <si>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</si>
  <si>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</si>
  <si>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</si>
  <si>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 xml:space="preserve">Причины низкого исполнения 
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</si>
  <si>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</si>
  <si>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Муниципальная программа «Охрана окружающей среды на территории городского округа Тольятти на 2022-2026 годы»</t>
  </si>
  <si>
    <t>26.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</si>
  <si>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</si>
  <si>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</si>
  <si>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</si>
  <si>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</si>
  <si>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</si>
  <si>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</si>
  <si>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</si>
  <si>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Муниципальная программа «Культура Тольятти на 2024-2028 годы»</t>
  </si>
  <si>
    <t>Муниципальная программа «Капитальный ремонт многоквартирных домов городского округа Тольятти на 2024-2028 годы»</t>
  </si>
  <si>
    <t>Муниципальная программа «Охрана, защита и воспроизводство лесов, расположенных в границах городского округа Тольятти, на 2024-2030 годы»</t>
  </si>
  <si>
    <t>Муниципальная программа  «Профилактика наркомании населения городского округа Тольятти на 2024-2030 годы»</t>
  </si>
  <si>
    <t>25.</t>
  </si>
  <si>
    <t>Муниципальная программа «Создание условий для развития туризма на территории городского округа Тольятти на 2021-2030 годы»</t>
  </si>
  <si>
    <t>270</t>
  </si>
  <si>
    <t>Муниципальная программа «Тольятти семейный: от традиций к будущему на 2025 - 2030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</si>
  <si>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2025-2034 годы»</t>
  </si>
  <si>
    <t>Муниципальная программа «Укрепление общественного здоровья в городском округе Тольятти» на 2025-2029 годы</t>
  </si>
  <si>
    <t>Муниципальная программа «Благоустройство территории городского округа Тольятти на 2025-2030 годы»</t>
  </si>
  <si>
    <t xml:space="preserve">Подпрограмма  «Повышение безопасности дорожного движения на период 2021-2025гг.»                              </t>
  </si>
  <si>
    <t>Муниципальная программа «Формирование современной городской среды на 2018-2030 годы»</t>
  </si>
  <si>
    <t>Муниципальная программа городского округа Тольятти «Молодой семье - доступное жилье» на 2014-2027 годы</t>
  </si>
  <si>
    <t>Муниципальная программа «Переселение граждан из аварийного жилищного фонда на территории городского округа Тольятти, признанного таковым в период с 1 января 2017 года по 1 января 2022 года, на 2025 - 2029 годы»</t>
  </si>
  <si>
    <r>
      <t>Муниципальная программа «Противодействие коррупции в городском округе Толья</t>
    </r>
    <r>
      <rPr>
        <sz val="14"/>
        <color theme="1"/>
        <rFont val="Times New Roman"/>
        <family val="1"/>
        <charset val="204"/>
      </rPr>
      <t>тти на 2022-2026 годы»</t>
    </r>
  </si>
  <si>
    <r>
      <t>Муниципальная программа «Развитие физической культуры и спорта в городском округе Тольят</t>
    </r>
    <r>
      <rPr>
        <sz val="14"/>
        <color theme="1"/>
        <rFont val="Times New Roman"/>
        <family val="1"/>
        <charset val="204"/>
      </rPr>
      <t>ти на 2022-2026 годы»</t>
    </r>
  </si>
  <si>
    <t>Распоряжением Правительства Самарской области от 11.07.2025 N 308-р внесены изменения в Адресную программу Самарской области «Переселение граждан из аварийного жилищного фонда, признанного таковым в период с 1 января 2017 года до 1 января 2022 года» в части изменения сроков реализации мероприятия. Мероприятия по переселению граждан, проживающих по адресу г. Тольятти, ул. Мурысева, д. 83А, перенесены с 2025-2029 гг. в полном объеме на 2026 год.</t>
  </si>
  <si>
    <t>Низкое исполнение связано с сезонным характером работ. Финансирование осуществляется в рамках принятых обязательств по факту выполнения работ.</t>
  </si>
  <si>
    <t>Оплата произведена на основании принятых актов выполненных работ.</t>
  </si>
  <si>
    <t>Оказание услуг осуществляется согласно возникшей потребности.</t>
  </si>
  <si>
    <t>Информация по исполнению расходов по муниципальным программам по состоянию на 01.12.2025</t>
  </si>
  <si>
    <t>Низкое исполнение годового плана связано с тем, что выплаты субсидий СОНКО на возмещение затрат по осуществлению деятельности, направленной на оказание содействия Вооруженным Силам РФ в привлечении лиц для прохождения военной службы по контракту и на осуществление выплаты гражданам, заключившим контракт о прохождении военной службы,  производятся после предоставления организациями сведений. Планируется закрытие неиспользованных ассигнований в сумме 27,5 млн. руб. (план - 85,3 млн. руб., факт - 57,8 млн. руб.).</t>
  </si>
  <si>
    <r>
      <rPr>
        <sz val="12"/>
        <rFont val="Times New Roman"/>
        <family val="1"/>
        <charset val="204"/>
      </rPr>
      <t>ПНО, соц. выплаты носят заявительный характер.</t>
    </r>
    <r>
      <rPr>
        <sz val="12"/>
        <color rgb="FFFF0000"/>
        <rFont val="Times New Roman"/>
        <family val="1"/>
      </rPr>
      <t xml:space="preserve">
</t>
    </r>
    <r>
      <rPr>
        <sz val="12"/>
        <color theme="1"/>
        <rFont val="Times New Roman"/>
        <family val="1"/>
        <charset val="204"/>
      </rPr>
      <t xml:space="preserve">ДО: средства на возмещение затрат по предоставлению бесплатного, льготного питания операторам питания перечисляются с 01.09.2025 школами по фактическому количеству льготников. </t>
    </r>
  </si>
  <si>
    <t>Исполнение оставшейся части мероприятий МП запланировано на декабрь 2025 года.</t>
  </si>
  <si>
    <t>Изменение графика обучения сотрудников администрации, снижение стоимости обучения.</t>
  </si>
  <si>
    <t>В отчетном периоде проводилась процедура отборов получателей субсидии. Заключены и поставлены на бюджетный учет договоры субсидии на капитальный ремонт крыши МКД, подготовку проектов, установку пандусов, подъемных механизмов и бойлера на общую сумму 27 671 тыс.руб. 
Срок выполнения работ - 20.12.2025.
Оплата расходов будет осуществляться на основании отчетов о выполненных работ в декабре 2025г.</t>
  </si>
  <si>
    <t>Оплата мероприятий, финансируемых в рамках муниципальной программы, запланирована на декабрь 2025 года.</t>
  </si>
  <si>
    <t>Низкое исполнение программы связано с:
- наличием открытых листов нетрудоспособности работников администрации;
- оплатой за выполненные работы, услуги в декабре 2025 г.
- выделением дополнительных средств МКУ «ЦХТО», муниципальным служащим и техническим работникам ОМС на ФОТ в связи с изменением системы оплаты труда.</t>
  </si>
  <si>
    <t>Оплата услуг по ремонту жилых помещений осуществляется на основании актов выполненных работ. Оплата контрактов планируется в декабре 2025 года.</t>
  </si>
  <si>
    <t>Решением Думы  от 12.11.25 №707 по мероприятию «Организация уличного (наружного) освещения магистральных и внутриквартальных улиц и дорог Центрального и Комсомольского районов» дополнительно предусмотрены средства в сумме 41 535 тыс.руб. на проведение работ по замене светильников на светодиодные, замене неизолированных воздушных линий на СИП. Доп.согл. к МК с АО «ПО КХ г.о. Тольятти» на согласовании. Освоение средств - до конца финансового года.</t>
  </si>
  <si>
    <t>Низкое исполнение годового плана связано с сезонным характером работ. Финансирование осуществляется в рамках принятых обязательств по факту выполнения работ.
Низкое исполнение кассового плана связано с  неполным выполнением подрядчиками запланированных на ноябрь работ по разработке ландшафтного дизайн-проекта и  лесоустройству.</t>
  </si>
  <si>
    <r>
      <rPr>
        <sz val="12"/>
        <rFont val="Times New Roman"/>
        <family val="1"/>
        <charset val="204"/>
      </rPr>
      <t>Низкое исполнение программы обусловлено следующими причинами:</t>
    </r>
    <r>
      <rPr>
        <sz val="12"/>
        <color rgb="FFFF0000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- средства, предусмотренные по МКУ «ЦГЗ» на приобретение спец.инструментов на сумму 5300 тыс.руб. будут реализованы в декабре месяце;</t>
    </r>
    <r>
      <rPr>
        <sz val="12"/>
        <color rgb="FFFF0000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- экономия, оставшаяся в распоряжении заказчика в размере 50 % от расходов на выполнение работ по монтажу системы пожарной сигнализации в здании по адресу ул. Белорусская, 33, в размере 2 275 тыс. руб. (планируется направить на нужды МКУ «ЦХТО» (годовая премия) в декабре 2025 г.);
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</r>
  </si>
  <si>
    <t>Решением Думы от 12.11.2025 №707 на реализацию мероприятий  программы  дополнительно выделено  39 млн руб. (+118%), основной объем из которых - средства областного бюджета на проектирование, строительство, реконструкцию систем водоснабжения, водоотведения и канализации муниципальной собственности. Областные средства будут освоены после заключения соглашения с министерством энергетики и ЖКХ Самарской области.</t>
  </si>
  <si>
    <t xml:space="preserve">ПНО (дополнительные меры социальной поддержки в виде выплат) носят заявительный характер.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</si>
</sst>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 Cyr"/>
    </font>
    <font>
      <b/>
      <sz val="11"/>
      <name val="Calibri"/>
      <family val="2"/>
      <charset val="204"/>
      <scheme val="minor"/>
    </font>
    <font>
      <b/>
      <sz val="11"/>
      <color theme="3" tint="0.39997558519241921"/>
      <name val="Calibri"/>
      <family val="2"/>
      <charset val="204"/>
      <scheme val="minor"/>
    </font>
    <font>
      <b/>
      <sz val="8"/>
      <color theme="3" tint="0.39997558519241921"/>
      <name val="Arial Cyr"/>
    </font>
    <font>
      <b/>
      <sz val="8"/>
      <color theme="1"/>
      <name val="Arial Cyr"/>
    </font>
    <font>
      <b/>
      <sz val="14"/>
      <color rgb="FF92D05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color theme="8" tint="0.39997558519241921"/>
      <name val="Calibri"/>
      <family val="2"/>
      <charset val="204"/>
      <scheme val="minor"/>
    </font>
    <font>
      <b/>
      <sz val="16"/>
      <color theme="8" tint="0.39997558519241921"/>
      <name val="Calibri"/>
      <family val="2"/>
      <charset val="204"/>
      <scheme val="minor"/>
    </font>
    <font>
      <sz val="12"/>
      <color theme="6" tint="0.59999389629810485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color theme="8" tint="0.3999755851924192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theme="9" tint="0.59999389629810485"/>
      <name val="Calibri"/>
      <family val="2"/>
      <charset val="204"/>
      <scheme val="minor"/>
    </font>
    <font>
      <b/>
      <sz val="8"/>
      <color theme="9" tint="0.59999389629810485"/>
      <name val="Arial Cyr"/>
    </font>
    <font>
      <i/>
      <sz val="13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</font>
    <font>
      <sz val="14"/>
      <color theme="1"/>
      <name val="Times New Roman"/>
      <family val="1"/>
    </font>
    <font>
      <sz val="13"/>
      <color theme="1"/>
      <name val="Times New Roman"/>
      <family val="1"/>
    </font>
    <font>
      <sz val="14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0" fillId="0" borderId="0"/>
  </cellStyleXfs>
  <cellXfs count="100">
    <xf numFmtId="0" fontId="0" fillId="0" borderId="0" xfId="0"/>
    <xf numFmtId="49" fontId="4" fillId="0" borderId="2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3" fontId="5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3" fontId="19" fillId="0" borderId="0" xfId="0" applyNumberFormat="1" applyFont="1" applyAlignment="1">
      <alignment horizontal="left" vertical="center"/>
    </xf>
    <xf numFmtId="4" fontId="5" fillId="2" borderId="0" xfId="0" applyNumberFormat="1" applyFont="1" applyFill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3" fontId="21" fillId="2" borderId="0" xfId="0" applyNumberFormat="1" applyFont="1" applyFill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3" fontId="25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3" fontId="5" fillId="2" borderId="0" xfId="0" applyNumberFormat="1" applyFont="1" applyFill="1" applyAlignment="1">
      <alignment horizontal="left" vertical="center"/>
    </xf>
    <xf numFmtId="3" fontId="13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4" fontId="28" fillId="4" borderId="0" xfId="1" applyNumberFormat="1" applyFont="1" applyFill="1" applyAlignment="1">
      <alignment horizontal="right" vertical="center" wrapText="1"/>
    </xf>
    <xf numFmtId="3" fontId="19" fillId="0" borderId="0" xfId="0" applyNumberFormat="1" applyFont="1" applyAlignment="1">
      <alignment horizontal="left" vertical="center" wrapText="1"/>
    </xf>
    <xf numFmtId="3" fontId="1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3" fontId="30" fillId="0" borderId="0" xfId="0" applyNumberFormat="1" applyFont="1" applyAlignment="1">
      <alignment horizontal="left" vertical="center" wrapText="1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3" fontId="21" fillId="2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31" fillId="5" borderId="0" xfId="0" applyNumberFormat="1" applyFont="1" applyFill="1" applyAlignment="1">
      <alignment horizontal="left" vertical="center" wrapText="1"/>
    </xf>
    <xf numFmtId="0" fontId="32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center"/>
    </xf>
    <xf numFmtId="0" fontId="24" fillId="2" borderId="1" xfId="0" applyFont="1" applyFill="1" applyBorder="1" applyAlignment="1">
      <alignment wrapText="1"/>
    </xf>
    <xf numFmtId="3" fontId="9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3" fontId="22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3" fontId="3" fillId="2" borderId="1" xfId="0" applyNumberFormat="1" applyFont="1" applyFill="1" applyBorder="1" applyAlignment="1">
      <alignment horizontal="center"/>
    </xf>
    <xf numFmtId="0" fontId="3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right" vertical="center" wrapText="1"/>
    </xf>
    <xf numFmtId="164" fontId="36" fillId="5" borderId="1" xfId="1" applyNumberFormat="1" applyFont="1" applyFill="1" applyBorder="1" applyAlignment="1">
      <alignment horizontal="center"/>
    </xf>
    <xf numFmtId="3" fontId="7" fillId="5" borderId="1" xfId="0" applyNumberFormat="1" applyFont="1" applyFill="1" applyBorder="1" applyAlignment="1">
      <alignment horizontal="center"/>
    </xf>
    <xf numFmtId="0" fontId="40" fillId="5" borderId="1" xfId="0" applyFont="1" applyFill="1" applyBorder="1" applyAlignment="1">
      <alignment horizontal="justify"/>
    </xf>
    <xf numFmtId="164" fontId="7" fillId="2" borderId="1" xfId="1" applyNumberFormat="1" applyFont="1" applyFill="1" applyBorder="1" applyAlignment="1">
      <alignment horizontal="center"/>
    </xf>
    <xf numFmtId="0" fontId="35" fillId="2" borderId="1" xfId="0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wrapText="1"/>
    </xf>
    <xf numFmtId="3" fontId="36" fillId="2" borderId="1" xfId="0" applyNumberFormat="1" applyFont="1" applyFill="1" applyBorder="1" applyAlignment="1">
      <alignment horizontal="center"/>
    </xf>
    <xf numFmtId="164" fontId="36" fillId="2" borderId="1" xfId="1" applyNumberFormat="1" applyFont="1" applyFill="1" applyBorder="1" applyAlignment="1">
      <alignment horizontal="center"/>
    </xf>
    <xf numFmtId="0" fontId="40" fillId="2" borderId="1" xfId="1" applyFont="1" applyFill="1" applyBorder="1" applyAlignment="1">
      <alignment horizontal="left" wrapText="1"/>
    </xf>
    <xf numFmtId="0" fontId="41" fillId="2" borderId="1" xfId="1" applyFont="1" applyFill="1" applyBorder="1" applyAlignment="1">
      <alignment horizontal="left" wrapText="1"/>
    </xf>
    <xf numFmtId="0" fontId="35" fillId="2" borderId="1" xfId="0" applyFont="1" applyFill="1" applyBorder="1" applyAlignment="1">
      <alignment wrapText="1"/>
    </xf>
    <xf numFmtId="164" fontId="38" fillId="2" borderId="1" xfId="1" applyNumberFormat="1" applyFont="1" applyFill="1" applyBorder="1" applyAlignment="1">
      <alignment horizontal="center"/>
    </xf>
    <xf numFmtId="164" fontId="22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>
      <alignment horizontal="center"/>
    </xf>
    <xf numFmtId="3" fontId="35" fillId="2" borderId="1" xfId="0" applyNumberFormat="1" applyFont="1" applyFill="1" applyBorder="1" applyAlignment="1">
      <alignment horizontal="left" wrapText="1"/>
    </xf>
    <xf numFmtId="3" fontId="41" fillId="2" borderId="1" xfId="0" applyNumberFormat="1" applyFont="1" applyFill="1" applyBorder="1" applyAlignment="1">
      <alignment horizontal="left" wrapText="1"/>
    </xf>
    <xf numFmtId="164" fontId="7" fillId="2" borderId="1" xfId="1" applyNumberFormat="1" applyFont="1" applyFill="1" applyBorder="1" applyAlignment="1">
      <alignment horizontal="center" wrapText="1"/>
    </xf>
    <xf numFmtId="164" fontId="17" fillId="2" borderId="1" xfId="1" applyNumberFormat="1" applyFont="1" applyFill="1" applyBorder="1" applyAlignment="1">
      <alignment horizontal="center"/>
    </xf>
    <xf numFmtId="3" fontId="42" fillId="2" borderId="1" xfId="0" applyNumberFormat="1" applyFont="1" applyFill="1" applyBorder="1" applyAlignment="1">
      <alignment horizontal="left" wrapText="1"/>
    </xf>
    <xf numFmtId="164" fontId="37" fillId="2" borderId="1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0" fontId="39" fillId="2" borderId="1" xfId="0" applyFont="1" applyFill="1" applyBorder="1" applyAlignment="1">
      <alignment horizontal="left" vertical="center"/>
    </xf>
    <xf numFmtId="164" fontId="7" fillId="0" borderId="1" xfId="1" applyNumberFormat="1" applyFont="1" applyBorder="1" applyAlignment="1">
      <alignment horizontal="center"/>
    </xf>
    <xf numFmtId="164" fontId="22" fillId="0" borderId="1" xfId="1" applyNumberFormat="1" applyFont="1" applyBorder="1" applyAlignment="1">
      <alignment horizontal="center"/>
    </xf>
    <xf numFmtId="0" fontId="40" fillId="0" borderId="1" xfId="0" applyFont="1" applyBorder="1" applyAlignment="1">
      <alignment horizontal="left" wrapText="1"/>
    </xf>
    <xf numFmtId="0" fontId="41" fillId="0" borderId="1" xfId="0" applyFont="1" applyBorder="1" applyAlignment="1">
      <alignment horizontal="left" vertical="top" wrapText="1"/>
    </xf>
    <xf numFmtId="0" fontId="41" fillId="2" borderId="1" xfId="0" applyFont="1" applyFill="1" applyBorder="1" applyAlignment="1">
      <alignment horizontal="left" wrapText="1"/>
    </xf>
    <xf numFmtId="3" fontId="41" fillId="0" borderId="1" xfId="0" applyNumberFormat="1" applyFont="1" applyBorder="1" applyAlignment="1">
      <alignment horizontal="left" wrapText="1"/>
    </xf>
    <xf numFmtId="0" fontId="41" fillId="0" borderId="1" xfId="0" applyFont="1" applyBorder="1" applyAlignment="1">
      <alignment horizontal="left" wrapText="1"/>
    </xf>
    <xf numFmtId="0" fontId="43" fillId="2" borderId="1" xfId="0" applyFont="1" applyFill="1" applyBorder="1" applyAlignment="1">
      <alignment horizontal="left" wrapText="1"/>
    </xf>
    <xf numFmtId="0" fontId="41" fillId="2" borderId="1" xfId="0" applyFont="1" applyFill="1" applyBorder="1" applyAlignment="1">
      <alignment wrapText="1"/>
    </xf>
    <xf numFmtId="164" fontId="29" fillId="2" borderId="1" xfId="1" applyNumberFormat="1" applyFont="1" applyFill="1" applyBorder="1" applyAlignment="1">
      <alignment horizontal="center"/>
    </xf>
    <xf numFmtId="0" fontId="31" fillId="0" borderId="1" xfId="0" applyFont="1" applyBorder="1" applyAlignment="1">
      <alignment horizontal="left" wrapText="1"/>
    </xf>
    <xf numFmtId="3" fontId="40" fillId="2" borderId="1" xfId="0" applyNumberFormat="1" applyFont="1" applyFill="1" applyBorder="1" applyAlignment="1">
      <alignment horizontal="left" wrapText="1"/>
    </xf>
    <xf numFmtId="4" fontId="15" fillId="3" borderId="0" xfId="0" applyNumberFormat="1" applyFont="1" applyFill="1" applyAlignment="1">
      <alignment horizontal="right" vertical="center" wrapText="1"/>
    </xf>
    <xf numFmtId="4" fontId="11" fillId="3" borderId="0" xfId="0" applyNumberFormat="1" applyFont="1" applyFill="1" applyAlignment="1">
      <alignment horizontal="right" vertical="center" wrapText="1"/>
    </xf>
    <xf numFmtId="4" fontId="14" fillId="0" borderId="0" xfId="0" applyNumberFormat="1" applyFont="1" applyAlignment="1">
      <alignment horizontal="right" vertical="center"/>
    </xf>
    <xf numFmtId="0" fontId="7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0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4" fillId="2" borderId="3" xfId="1" applyFont="1" applyFill="1" applyBorder="1" applyAlignment="1">
      <alignment horizontal="right" vertical="center" wrapText="1"/>
    </xf>
    <xf numFmtId="0" fontId="33" fillId="2" borderId="3" xfId="0" applyFont="1" applyFill="1" applyBorder="1" applyAlignment="1">
      <alignment horizontal="right" vertical="center" wrapText="1"/>
    </xf>
    <xf numFmtId="0" fontId="43" fillId="2" borderId="1" xfId="0" applyFont="1" applyFill="1" applyBorder="1" applyAlignment="1">
      <alignment wrapText="1"/>
    </xf>
    <xf numFmtId="164" fontId="42" fillId="2" borderId="1" xfId="0" applyNumberFormat="1" applyFont="1" applyFill="1" applyBorder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3" xfId="3" xr:uid="{00000000-0005-0000-0000-000002000000}"/>
    <cellStyle name="Обычный 4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29" Type="http://schemas.openxmlformats.org/officeDocument/2006/relationships/revisionLog" Target="revisionLog81.xml"/><Relationship Id="rId286" Type="http://schemas.openxmlformats.org/officeDocument/2006/relationships/revisionLog" Target="revisionLog45.xml"/><Relationship Id="rId294" Type="http://schemas.openxmlformats.org/officeDocument/2006/relationships/revisionLog" Target="revisionLog53.xml"/><Relationship Id="rId299" Type="http://schemas.openxmlformats.org/officeDocument/2006/relationships/revisionLog" Target="revisionLog57.xml"/><Relationship Id="rId303" Type="http://schemas.openxmlformats.org/officeDocument/2006/relationships/revisionLog" Target="revisionLog61.xml"/><Relationship Id="rId308" Type="http://schemas.openxmlformats.org/officeDocument/2006/relationships/revisionLog" Target="revisionLog12.xml"/><Relationship Id="rId316" Type="http://schemas.openxmlformats.org/officeDocument/2006/relationships/revisionLog" Target="revisionLog1.xml"/><Relationship Id="rId324" Type="http://schemas.openxmlformats.org/officeDocument/2006/relationships/revisionLog" Target="revisionLog76.xml"/><Relationship Id="rId311" Type="http://schemas.openxmlformats.org/officeDocument/2006/relationships/revisionLog" Target="revisionLog65.xml"/><Relationship Id="rId332" Type="http://schemas.openxmlformats.org/officeDocument/2006/relationships/revisionLog" Target="revisionLog84.xml"/><Relationship Id="rId319" Type="http://schemas.openxmlformats.org/officeDocument/2006/relationships/revisionLog" Target="revisionLog71.xml"/><Relationship Id="rId292" Type="http://schemas.openxmlformats.org/officeDocument/2006/relationships/revisionLog" Target="revisionLog51.xml"/><Relationship Id="rId297" Type="http://schemas.openxmlformats.org/officeDocument/2006/relationships/revisionLog" Target="revisionLog55.xml"/><Relationship Id="rId284" Type="http://schemas.openxmlformats.org/officeDocument/2006/relationships/revisionLog" Target="revisionLog13.xml"/><Relationship Id="rId289" Type="http://schemas.openxmlformats.org/officeDocument/2006/relationships/revisionLog" Target="revisionLog48.xml"/><Relationship Id="rId306" Type="http://schemas.openxmlformats.org/officeDocument/2006/relationships/revisionLog" Target="revisionLog63.xml"/><Relationship Id="rId314" Type="http://schemas.openxmlformats.org/officeDocument/2006/relationships/revisionLog" Target="revisionLog67.xml"/><Relationship Id="rId330" Type="http://schemas.openxmlformats.org/officeDocument/2006/relationships/revisionLog" Target="revisionLog82.xml"/><Relationship Id="rId301" Type="http://schemas.openxmlformats.org/officeDocument/2006/relationships/revisionLog" Target="revisionLog59.xml"/><Relationship Id="rId322" Type="http://schemas.openxmlformats.org/officeDocument/2006/relationships/revisionLog" Target="revisionLog74.xml"/><Relationship Id="rId327" Type="http://schemas.openxmlformats.org/officeDocument/2006/relationships/revisionLog" Target="revisionLog79.xml"/><Relationship Id="rId335" Type="http://schemas.openxmlformats.org/officeDocument/2006/relationships/revisionLog" Target="revisionLog3.xml"/><Relationship Id="rId287" Type="http://schemas.openxmlformats.org/officeDocument/2006/relationships/revisionLog" Target="revisionLog46.xml"/><Relationship Id="rId309" Type="http://schemas.openxmlformats.org/officeDocument/2006/relationships/revisionLog" Target="revisionLog64.xml"/><Relationship Id="rId295" Type="http://schemas.openxmlformats.org/officeDocument/2006/relationships/revisionLog" Target="revisionLog54.xml"/><Relationship Id="rId321" Type="http://schemas.openxmlformats.org/officeDocument/2006/relationships/revisionLog" Target="revisionLog73.xml"/><Relationship Id="rId334" Type="http://schemas.openxmlformats.org/officeDocument/2006/relationships/revisionLog" Target="revisionLog2.xml"/><Relationship Id="rId290" Type="http://schemas.openxmlformats.org/officeDocument/2006/relationships/revisionLog" Target="revisionLog49.xml"/><Relationship Id="rId304" Type="http://schemas.openxmlformats.org/officeDocument/2006/relationships/revisionLog" Target="revisionLog62.xml"/><Relationship Id="rId320" Type="http://schemas.openxmlformats.org/officeDocument/2006/relationships/revisionLog" Target="revisionLog72.xml"/><Relationship Id="rId325" Type="http://schemas.openxmlformats.org/officeDocument/2006/relationships/revisionLog" Target="revisionLog77.xml"/><Relationship Id="rId282" Type="http://schemas.openxmlformats.org/officeDocument/2006/relationships/revisionLog" Target="revisionLog42.xml"/><Relationship Id="rId312" Type="http://schemas.openxmlformats.org/officeDocument/2006/relationships/revisionLog" Target="revisionLog66.xml"/><Relationship Id="rId317" Type="http://schemas.openxmlformats.org/officeDocument/2006/relationships/revisionLog" Target="revisionLog69.xml"/><Relationship Id="rId333" Type="http://schemas.openxmlformats.org/officeDocument/2006/relationships/revisionLog" Target="revisionLog85.xml"/><Relationship Id="rId285" Type="http://schemas.openxmlformats.org/officeDocument/2006/relationships/revisionLog" Target="revisionLog44.xml"/><Relationship Id="rId298" Type="http://schemas.openxmlformats.org/officeDocument/2006/relationships/revisionLog" Target="revisionLog56.xml"/><Relationship Id="rId328" Type="http://schemas.openxmlformats.org/officeDocument/2006/relationships/revisionLog" Target="revisionLog80.xml"/><Relationship Id="rId323" Type="http://schemas.openxmlformats.org/officeDocument/2006/relationships/revisionLog" Target="revisionLog75.xml"/><Relationship Id="rId293" Type="http://schemas.openxmlformats.org/officeDocument/2006/relationships/revisionLog" Target="revisionLog52.xml"/><Relationship Id="rId302" Type="http://schemas.openxmlformats.org/officeDocument/2006/relationships/revisionLog" Target="revisionLog60.xml"/><Relationship Id="rId307" Type="http://schemas.openxmlformats.org/officeDocument/2006/relationships/revisionLog" Target="revisionLog112.xml"/><Relationship Id="rId310" Type="http://schemas.openxmlformats.org/officeDocument/2006/relationships/revisionLog" Target="revisionLog19.xml"/><Relationship Id="rId315" Type="http://schemas.openxmlformats.org/officeDocument/2006/relationships/revisionLog" Target="revisionLog68.xml"/><Relationship Id="rId336" Type="http://schemas.openxmlformats.org/officeDocument/2006/relationships/revisionLog" Target="revisionLog4.xml"/><Relationship Id="rId331" Type="http://schemas.openxmlformats.org/officeDocument/2006/relationships/revisionLog" Target="revisionLog83.xml"/><Relationship Id="rId288" Type="http://schemas.openxmlformats.org/officeDocument/2006/relationships/revisionLog" Target="revisionLog47.xml"/><Relationship Id="rId326" Type="http://schemas.openxmlformats.org/officeDocument/2006/relationships/revisionLog" Target="revisionLog78.xml"/><Relationship Id="rId318" Type="http://schemas.openxmlformats.org/officeDocument/2006/relationships/revisionLog" Target="revisionLog70.xml"/><Relationship Id="rId313" Type="http://schemas.openxmlformats.org/officeDocument/2006/relationships/revisionLog" Target="revisionLog113.xml"/><Relationship Id="rId283" Type="http://schemas.openxmlformats.org/officeDocument/2006/relationships/revisionLog" Target="revisionLog43.xml"/><Relationship Id="rId291" Type="http://schemas.openxmlformats.org/officeDocument/2006/relationships/revisionLog" Target="revisionLog50.xml"/><Relationship Id="rId296" Type="http://schemas.openxmlformats.org/officeDocument/2006/relationships/revisionLog" Target="revisionLog121.xml"/><Relationship Id="rId300" Type="http://schemas.openxmlformats.org/officeDocument/2006/relationships/revisionLog" Target="revisionLog58.xml"/><Relationship Id="rId305" Type="http://schemas.openxmlformats.org/officeDocument/2006/relationships/revisionLog" Target="revisionLog1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35C9D55-B11B-4802-A539-960FD23D08DA}" diskRevisions="1" revisionId="1246" version="336">
  <header guid="{ED67CFB1-62C8-45EC-8A54-CB320D3730C0}" dateTime="2025-11-20T09:42:02" maxSheetId="2" userName="Бедункович Марина Александровна" r:id="rId282" minRId="994" maxRId="998">
    <sheetIdMap count="1">
      <sheetId val="1"/>
    </sheetIdMap>
  </header>
  <header guid="{6F7F316E-8FB0-4EF2-8F72-324E95E747FD}" dateTime="2025-11-20T09:51:26" maxSheetId="2" userName="Бедункович Марина Александровна" r:id="rId283" minRId="999" maxRId="1022">
    <sheetIdMap count="1">
      <sheetId val="1"/>
    </sheetIdMap>
  </header>
  <header guid="{D0E7A7EE-548B-44A2-BF4B-1F0B6BB4F7C4}" dateTime="2025-12-02T08:56:30" maxSheetId="2" userName="Бедункович Марина Александровна" r:id="rId284" minRId="1023" maxRId="1102">
    <sheetIdMap count="1">
      <sheetId val="1"/>
    </sheetIdMap>
  </header>
  <header guid="{31BBDDDE-3CBE-4423-BC49-A34F52ED040D}" dateTime="2025-12-02T09:15:23" maxSheetId="2" userName="Игнатьева Вера Юрьевна" r:id="rId285" minRId="1107">
    <sheetIdMap count="1">
      <sheetId val="1"/>
    </sheetIdMap>
  </header>
  <header guid="{2764C450-E9DC-4DE1-A952-A633DEE5B943}" dateTime="2025-12-02T09:15:40" maxSheetId="2" userName="Дмитриева Галина Анатольевна" r:id="rId286" minRId="1110">
    <sheetIdMap count="1">
      <sheetId val="1"/>
    </sheetIdMap>
  </header>
  <header guid="{D55E160C-2E4E-4DCF-ACAE-6BCB360D9D0E}" dateTime="2025-12-02T09:20:02" maxSheetId="2" userName="Скабалюк Мария Александровна" r:id="rId287" minRId="1113">
    <sheetIdMap count="1">
      <sheetId val="1"/>
    </sheetIdMap>
  </header>
  <header guid="{A0405771-EADB-488A-88EC-F8AC3AC775D4}" dateTime="2025-12-02T09:20:20" maxSheetId="2" userName="Бакулина Наталья Валентиновна" r:id="rId288" minRId="1114">
    <sheetIdMap count="1">
      <sheetId val="1"/>
    </sheetIdMap>
  </header>
  <header guid="{46AC3385-F3A0-41D4-B371-884AB396F8B0}" dateTime="2025-12-02T09:32:39" maxSheetId="2" userName="Бакулина Наталья Валентиновна" r:id="rId289" minRId="1118">
    <sheetIdMap count="1">
      <sheetId val="1"/>
    </sheetIdMap>
  </header>
  <header guid="{73DC2070-7029-4470-B9EA-61EEF40F794F}" dateTime="2025-12-02T09:33:28" maxSheetId="2" userName="Бакулина Наталья Валентиновна" r:id="rId290">
    <sheetIdMap count="1">
      <sheetId val="1"/>
    </sheetIdMap>
  </header>
  <header guid="{A9C83D2A-EC3B-437D-AC9F-F92FD79CB4CD}" dateTime="2025-12-02T09:41:06" maxSheetId="2" userName="Козлова Наталья Александровна" r:id="rId291" minRId="1119">
    <sheetIdMap count="1">
      <sheetId val="1"/>
    </sheetIdMap>
  </header>
  <header guid="{0AF8E908-6946-40F4-8EC9-BB7A8418DD9C}" dateTime="2025-12-02T10:14:39" maxSheetId="2" userName="Демидова Марина Николаевна" r:id="rId292">
    <sheetIdMap count="1">
      <sheetId val="1"/>
    </sheetIdMap>
  </header>
  <header guid="{919B7224-46FB-437F-AFF1-14243CDC6C52}" dateTime="2025-12-02T10:23:16" maxSheetId="2" userName="Гололобова Светлана Александровна" r:id="rId293">
    <sheetIdMap count="1">
      <sheetId val="1"/>
    </sheetIdMap>
  </header>
  <header guid="{0A6A666A-B36A-4EB0-BB96-FC1FBABCAEB5}" dateTime="2025-12-02T11:49:50" maxSheetId="2" userName="Норушева Ольга Валерьевна" r:id="rId294" minRId="1127">
    <sheetIdMap count="1">
      <sheetId val="1"/>
    </sheetIdMap>
  </header>
  <header guid="{AFD73525-E9D4-4745-AF2C-30BC9AEE9FF7}" dateTime="2025-12-02T13:25:36" maxSheetId="2" userName="Чернова Людмила Анатольевна" r:id="rId295" minRId="1128">
    <sheetIdMap count="1">
      <sheetId val="1"/>
    </sheetIdMap>
  </header>
  <header guid="{985DF6FF-4A89-43ED-811D-C64CEE7C6638}" dateTime="2025-12-02T13:36:42" maxSheetId="2" userName="panova" r:id="rId296" minRId="1131">
    <sheetIdMap count="1">
      <sheetId val="1"/>
    </sheetIdMap>
  </header>
  <header guid="{68F11EBE-F146-4795-AD8F-96E6982661E1}" dateTime="2025-12-02T13:42:55" maxSheetId="2" userName="Зарубина Наталья Ивановна" r:id="rId297" minRId="1134">
    <sheetIdMap count="1">
      <sheetId val="1"/>
    </sheetIdMap>
  </header>
  <header guid="{434DCE18-7DFE-4546-BC3C-3BEEE3FCDAC0}" dateTime="2025-12-02T13:47:26" maxSheetId="2" userName="Зарубина Наталья Ивановна" r:id="rId298" minRId="1137">
    <sheetIdMap count="1">
      <sheetId val="1"/>
    </sheetIdMap>
  </header>
  <header guid="{3410D5DA-EC43-47F7-B8D9-0C11DD21200A}" dateTime="2025-12-02T13:48:14" maxSheetId="2" userName="Зарубина Наталья Ивановна" r:id="rId299">
    <sheetIdMap count="1">
      <sheetId val="1"/>
    </sheetIdMap>
  </header>
  <header guid="{4B5E2514-21D3-4B55-B92E-4F6A15A46C7B}" dateTime="2025-12-02T13:48:51" maxSheetId="2" userName="Зарубина Наталья Ивановна" r:id="rId300" minRId="1138">
    <sheetIdMap count="1">
      <sheetId val="1"/>
    </sheetIdMap>
  </header>
  <header guid="{1E1168DE-D7E1-4024-B14A-22AEFCC872EF}" dateTime="2025-12-02T13:49:06" maxSheetId="2" userName="Зарубина Наталья Ивановна" r:id="rId301" minRId="1139">
    <sheetIdMap count="1">
      <sheetId val="1"/>
    </sheetIdMap>
  </header>
  <header guid="{0B57DE91-CEA4-4DE3-B603-0BCE979CF278}" dateTime="2025-12-02T13:54:03" maxSheetId="2" userName="Зарубина Наталья Ивановна" r:id="rId302" minRId="1140">
    <sheetIdMap count="1">
      <sheetId val="1"/>
    </sheetIdMap>
  </header>
  <header guid="{112F8A55-110F-4FAA-84C1-1A033E0D3920}" dateTime="2025-12-02T13:59:13" maxSheetId="2" userName="Телениус Наталья Викторовна" r:id="rId303" minRId="1141">
    <sheetIdMap count="1">
      <sheetId val="1"/>
    </sheetIdMap>
  </header>
  <header guid="{31B48568-CBF4-4E87-82E2-4A10DD374583}" dateTime="2025-12-02T14:00:13" maxSheetId="2" userName="Телениус Наталья Викторовна" r:id="rId304">
    <sheetIdMap count="1">
      <sheetId val="1"/>
    </sheetIdMap>
  </header>
  <header guid="{9D4A372D-7B2C-45C3-97E0-1C6AF48F971F}" dateTime="2025-12-02T14:00:22" maxSheetId="2" userName="panova" r:id="rId305" minRId="1144">
    <sheetIdMap count="1">
      <sheetId val="1"/>
    </sheetIdMap>
  </header>
  <header guid="{0DE6A6FB-4172-4C52-B28C-7B355320033D}" dateTime="2025-12-02T14:01:12" maxSheetId="2" userName="Телениус Наталья Викторовна" r:id="rId306" minRId="1147">
    <sheetIdMap count="1">
      <sheetId val="1"/>
    </sheetIdMap>
  </header>
  <header guid="{92574547-DFED-4FDF-A747-4F9CDB040350}" dateTime="2025-12-02T14:04:34" maxSheetId="2" userName="panova" r:id="rId307" minRId="1150">
    <sheetIdMap count="1">
      <sheetId val="1"/>
    </sheetIdMap>
  </header>
  <header guid="{6A92DD3D-16B0-40F1-BE85-4604D51BE2ED}" dateTime="2025-12-02T14:05:56" maxSheetId="2" userName="panova" r:id="rId308">
    <sheetIdMap count="1">
      <sheetId val="1"/>
    </sheetIdMap>
  </header>
  <header guid="{0F8C42B0-9746-45BB-B00C-904BF4E07DE0}" dateTime="2025-12-02T14:07:06" maxSheetId="2" userName="Гололобова Светлана Александровна" r:id="rId309" minRId="1155">
    <sheetIdMap count="1">
      <sheetId val="1"/>
    </sheetIdMap>
  </header>
  <header guid="{5EFD03BE-6054-414B-A2BB-34AF966E71E8}" dateTime="2025-12-02T14:07:10" maxSheetId="2" userName="panova" r:id="rId310">
    <sheetIdMap count="1">
      <sheetId val="1"/>
    </sheetIdMap>
  </header>
  <header guid="{C54A5C2A-73D9-4A33-8E95-C306D4C25C91}" dateTime="2025-12-02T14:07:39" maxSheetId="2" userName="Телениус Наталья Викторовна" r:id="rId311" minRId="1158">
    <sheetIdMap count="1">
      <sheetId val="1"/>
    </sheetIdMap>
  </header>
  <header guid="{8CDFB798-E278-499E-AF57-F393F9B35004}" dateTime="2025-12-02T14:07:39" maxSheetId="2" userName="Гололобова Светлана Александровна" r:id="rId312" minRId="1159">
    <sheetIdMap count="1">
      <sheetId val="1"/>
    </sheetIdMap>
  </header>
  <header guid="{49AD2570-D788-4B01-B3DB-5FEDDAD3EEF2}" dateTime="2025-12-02T14:08:00" maxSheetId="2" userName="panova" r:id="rId313">
    <sheetIdMap count="1">
      <sheetId val="1"/>
    </sheetIdMap>
  </header>
  <header guid="{7B762ED2-E501-4175-B600-374EB49589B9}" dateTime="2025-12-02T14:09:09" maxSheetId="2" userName="Бакулина Наталья Валентиновна" r:id="rId314">
    <sheetIdMap count="1">
      <sheetId val="1"/>
    </sheetIdMap>
  </header>
  <header guid="{3066C690-8E50-4778-9904-D87F3AD9B1F7}" dateTime="2025-12-02T14:11:39" maxSheetId="2" userName="Гололобова Светлана Александровна" r:id="rId315" minRId="1165">
    <sheetIdMap count="1">
      <sheetId val="1"/>
    </sheetIdMap>
  </header>
  <header guid="{E704B373-32F5-4C2A-A1B5-238E0C7CD5F4}" dateTime="2025-12-02T16:16:47" maxSheetId="2" userName="panova" r:id="rId316">
    <sheetIdMap count="1">
      <sheetId val="1"/>
    </sheetIdMap>
  </header>
  <header guid="{81E0241A-2650-443A-B105-87B3A2F7B64A}" dateTime="2025-12-03T09:37:41" maxSheetId="2" userName="Бакулина Наталья Валентиновна" r:id="rId317">
    <sheetIdMap count="1">
      <sheetId val="1"/>
    </sheetIdMap>
  </header>
  <header guid="{5EA5F8AC-DCFC-44D6-ADAB-9ED5D4FBF12E}" dateTime="2025-12-03T09:47:20" maxSheetId="2" userName="Гололобова Светлана Александровна" r:id="rId318">
    <sheetIdMap count="1">
      <sheetId val="1"/>
    </sheetIdMap>
  </header>
  <header guid="{2252DE18-8527-4A0A-ABDA-0708EE5BB4B6}" dateTime="2025-12-03T09:47:39" maxSheetId="2" userName="Голованова Наталья Васильевна" r:id="rId319" minRId="1175">
    <sheetIdMap count="1">
      <sheetId val="1"/>
    </sheetIdMap>
  </header>
  <header guid="{442B846F-C0F0-4206-B5C4-32FA4185B0AB}" dateTime="2025-12-03T09:47:51" maxSheetId="2" userName="Гололобова Светлана Александровна" r:id="rId320" minRId="1178">
    <sheetIdMap count="1">
      <sheetId val="1"/>
    </sheetIdMap>
  </header>
  <header guid="{E8A53266-ECD1-4428-AD72-F8EDB9DFEC14}" dateTime="2025-12-03T09:50:11" maxSheetId="2" userName="Бакулина Наталья Валентиновна" r:id="rId321">
    <sheetIdMap count="1">
      <sheetId val="1"/>
    </sheetIdMap>
  </header>
  <header guid="{E126CEC7-CCAF-4DCB-BE4E-593DBFAC8718}" dateTime="2025-12-03T09:50:38" maxSheetId="2" userName="Голованова Наталья Васильевна" r:id="rId322" minRId="1182">
    <sheetIdMap count="1">
      <sheetId val="1"/>
    </sheetIdMap>
  </header>
  <header guid="{A647C674-A334-4D81-9D52-880293191351}" dateTime="2025-12-03T09:52:30" maxSheetId="2" userName="Кочеткова Ольга Владимировна" r:id="rId323">
    <sheetIdMap count="1">
      <sheetId val="1"/>
    </sheetIdMap>
  </header>
  <header guid="{32E81C38-7F2D-426F-90FD-1C00350A6A2D}" dateTime="2025-12-03T09:55:00" maxSheetId="2" userName="Голованова Наталья Васильевна" r:id="rId324">
    <sheetIdMap count="1">
      <sheetId val="1"/>
    </sheetIdMap>
  </header>
  <header guid="{8BCEE174-83CC-496D-809C-0F26F1756350}" dateTime="2025-12-03T09:56:32" maxSheetId="2" userName="Голованова Наталья Васильевна" r:id="rId325">
    <sheetIdMap count="1">
      <sheetId val="1"/>
    </sheetIdMap>
  </header>
  <header guid="{196D7A7E-8045-42B3-B1C7-4D682E3CB693}" dateTime="2025-12-03T10:11:54" maxSheetId="2" userName="Бедункович Марина Александровна" r:id="rId326" minRId="1188">
    <sheetIdMap count="1">
      <sheetId val="1"/>
    </sheetIdMap>
  </header>
  <header guid="{BACB623D-A758-49CB-91E0-6B87A8099BFD}" dateTime="2025-12-03T10:14:42" maxSheetId="2" userName="Кочеткова Ольга Владимировна" r:id="rId327" minRId="1193">
    <sheetIdMap count="1">
      <sheetId val="1"/>
    </sheetIdMap>
  </header>
  <header guid="{C1ED839B-AF5E-4BBA-9C8C-55538220131D}" dateTime="2025-12-03T10:14:50" maxSheetId="2" userName="Кочеткова Ольга Владимировна" r:id="rId328">
    <sheetIdMap count="1">
      <sheetId val="1"/>
    </sheetIdMap>
  </header>
  <header guid="{E5C2C1A4-C97A-4FCB-8694-F0E471A2DB3D}" dateTime="2025-12-03T10:15:15" maxSheetId="2" userName="Цветкова Ирина Сергеевна" r:id="rId329">
    <sheetIdMap count="1">
      <sheetId val="1"/>
    </sheetIdMap>
  </header>
  <header guid="{7E1C78D2-5112-4797-B50D-4D1BC24D981A}" dateTime="2025-12-03T10:25:01" maxSheetId="2" userName="Бедункович Марина Александровна" r:id="rId330" minRId="1197" maxRId="1200">
    <sheetIdMap count="1">
      <sheetId val="1"/>
    </sheetIdMap>
  </header>
  <header guid="{A49A29A3-97E5-499C-8AE2-3F0882E6DC0E}" dateTime="2025-12-03T10:32:03" maxSheetId="2" userName="Бедункович Марина Александровна" r:id="rId331">
    <sheetIdMap count="1">
      <sheetId val="1"/>
    </sheetIdMap>
  </header>
  <header guid="{E50B084E-3ED9-43D8-BF1E-E8303F1B3006}" dateTime="2025-12-03T10:33:20" maxSheetId="2" userName="Бедункович Марина Александровна" r:id="rId332">
    <sheetIdMap count="1">
      <sheetId val="1"/>
    </sheetIdMap>
  </header>
  <header guid="{D85E8266-FA49-4B7D-826F-294A4E261DBF}" dateTime="2025-12-03T10:36:12" maxSheetId="2" userName="Бедункович Марина Александровна" r:id="rId333" minRId="1201" maxRId="1227">
    <sheetIdMap count="1">
      <sheetId val="1"/>
    </sheetIdMap>
  </header>
  <header guid="{E177B589-EFB6-48AA-AEBB-0A3EBDECB2B9}" dateTime="2025-12-10T09:24:51" maxSheetId="2" userName="Тананыкина Анна Викторовна" r:id="rId334">
    <sheetIdMap count="1">
      <sheetId val="1"/>
    </sheetIdMap>
  </header>
  <header guid="{AA883BD7-DA03-41D2-AAB3-417697F080E5}" dateTime="2025-12-10T09:25:22" maxSheetId="2" userName="Тананыкина Анна Викторовна" r:id="rId335">
    <sheetIdMap count="1">
      <sheetId val="1"/>
    </sheetIdMap>
  </header>
  <header guid="{435C9D55-B11B-4802-A539-960FD23D08DA}" dateTime="2025-12-10T09:29:01" maxSheetId="2" userName="Тананыкина Анна Викторовна" r:id="rId336" minRId="1240" maxRId="124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48B1EC19-E315-4254-9110-AAD74AA8D35D}" action="delete"/>
  <rdn rId="0" localSheetId="1" customView="1" name="Z_48B1EC19_E315_4254_9110_AAD74AA8D35D_.wvu.PrintArea" hidden="1" oldHidden="1">
    <formula>'01.12.2025'!$A$1:$I$38</formula>
    <oldFormula>'01.12.2025'!$A$1:$I$38</oldFormula>
  </rdn>
  <rdn rId="0" localSheetId="1" customView="1" name="Z_48B1EC19_E315_4254_9110_AAD74AA8D35D_.wvu.PrintTitles" hidden="1" oldHidden="1">
    <formula>'01.12.2025'!$4:$5</formula>
    <oldFormula>'01.12.2025'!$4:$5</oldFormula>
  </rdn>
  <rcv guid="{48B1EC19-E315-4254-9110-AAD74AA8D35D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1150" sId="1">
    <oc r="I14" t="inlineStr">
      <is>
        <t>Решением Думы от 12.11.2025 №707 на реализацию мероприятий  программы  дополнительно выделено  39 млн руб.  Основной объем из которых это средства областного бюджета на проектирование, строительство, реконструкцию систем водоснабжения, водоотведения и канализации муниципальной собственности. Областные средства будут освоены после заключения соглашения с министерством энергетики и ЖКХ Самарской области.</t>
      </is>
    </oc>
    <nc r="I14" t="inlineStr">
      <is>
        <t>Решением Думы от 12.11.2025 №707 на реализацию мероприятий  программы  дополнительно выделено  39 млн руб. (+118%) Основной объем из которых это средства областного бюджета на проектирование, строительство, реконструкцию систем водоснабжения, водоотведения и канализации муниципальной собственности. Областные средства будут освоены после заключения соглашения с министерством энергетики и ЖКХ Самарской области.</t>
      </is>
    </nc>
  </rcc>
  <rcv guid="{48B1EC19-E315-4254-9110-AAD74AA8D35D}" action="delete"/>
  <rdn rId="0" localSheetId="1" customView="1" name="Z_48B1EC19_E315_4254_9110_AAD74AA8D35D_.wvu.PrintArea" hidden="1" oldHidden="1">
    <formula>'01.12.2025'!$A$1:$I$38</formula>
    <oldFormula>'01.12.2025'!$A$1:$I$38</oldFormula>
  </rdn>
  <rdn rId="0" localSheetId="1" customView="1" name="Z_48B1EC19_E315_4254_9110_AAD74AA8D35D_.wvu.PrintTitles" hidden="1" oldHidden="1">
    <formula>'01.12.2025'!$4:$5</formula>
    <oldFormula>'01.12.2025'!$4:$5</oldFormula>
  </rdn>
  <rcv guid="{48B1EC19-E315-4254-9110-AAD74AA8D35D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48B1EC19-E315-4254-9110-AAD74AA8D35D}" action="delete"/>
  <rdn rId="0" localSheetId="1" customView="1" name="Z_48B1EC19_E315_4254_9110_AAD74AA8D35D_.wvu.PrintArea" hidden="1" oldHidden="1">
    <formula>'01.12.2025'!$A$1:$I$38</formula>
    <oldFormula>'01.12.2025'!$A$1:$I$38</oldFormula>
  </rdn>
  <rdn rId="0" localSheetId="1" customView="1" name="Z_48B1EC19_E315_4254_9110_AAD74AA8D35D_.wvu.PrintTitles" hidden="1" oldHidden="1">
    <formula>'01.12.2025'!$4:$5</formula>
    <oldFormula>'01.12.2025'!$4:$5</oldFormula>
  </rdn>
  <rcv guid="{48B1EC19-E315-4254-9110-AAD74AA8D35D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v guid="{48B1EC19-E315-4254-9110-AAD74AA8D35D}" action="delete"/>
  <rdn rId="0" localSheetId="1" customView="1" name="Z_48B1EC19_E315_4254_9110_AAD74AA8D35D_.wvu.PrintArea" hidden="1" oldHidden="1">
    <formula>'01.12.2025'!$A$1:$I$38</formula>
    <oldFormula>'01.12.2025'!$A$1:$I$38</oldFormula>
  </rdn>
  <rdn rId="0" localSheetId="1" customView="1" name="Z_48B1EC19_E315_4254_9110_AAD74AA8D35D_.wvu.PrintTitles" hidden="1" oldHidden="1">
    <formula>'01.12.2025'!$4:$5</formula>
    <oldFormula>'01.12.2025'!$4:$5</oldFormula>
  </rdn>
  <rcv guid="{48B1EC19-E315-4254-9110-AAD74AA8D35D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fmt sheetId="1" sqref="I14" start="0" length="0">
    <dxf>
      <font>
        <sz val="14"/>
        <color rgb="FFFF0000"/>
        <name val="Times New Roman"/>
        <scheme val="none"/>
      </font>
      <numFmt numFmtId="164" formatCode="#,##0.0"/>
      <fill>
        <patternFill>
          <bgColor theme="0"/>
        </patternFill>
      </fill>
    </dxf>
  </rfmt>
  <rfmt sheetId="1" sqref="I14">
    <dxf>
      <alignment vertical="top" readingOrder="0"/>
    </dxf>
  </rfmt>
  <rcc rId="1131" sId="1">
    <oc r="I14" t="inlineStr">
      <is>
        <t>Низкое исполнение плана объясняется наличием экономии бюджетных средств по результатам размещения муниципального заказа, высвобождением ассигнований в связи с уточнением объема и стоимости работ.</t>
      </is>
    </oc>
    <nc r="I14" t="inlineStr">
      <is>
        <t>Решением Думы от 12.11.2025 №707 на реализацию мероприятий в рамках программы  дополнительно выделено  39 млн руб.  Основной объем из которых это средства областного бюджета на  мероприятия по проектированию, строительству, реконструкции систем водоснабжения, водоотведения и канализации муниципальной собственности. Освоение  областных средств возможно после заключения соглашения с министерством энергетики и ЖКХ Самарской области.</t>
      </is>
    </nc>
  </rcc>
  <rcv guid="{48B1EC19-E315-4254-9110-AAD74AA8D35D}" action="delete"/>
  <rdn rId="0" localSheetId="1" customView="1" name="Z_48B1EC19_E315_4254_9110_AAD74AA8D35D_.wvu.PrintArea" hidden="1" oldHidden="1">
    <formula>'01.12.2025'!$A$1:$I$38</formula>
    <oldFormula>'01.12.2025'!$A$1:$I$38</oldFormula>
  </rdn>
  <rdn rId="0" localSheetId="1" customView="1" name="Z_48B1EC19_E315_4254_9110_AAD74AA8D35D_.wvu.PrintTitles" hidden="1" oldHidden="1">
    <formula>'01.12.2025'!$4:$5</formula>
    <oldFormula>'01.12.2025'!$4:$5</oldFormula>
  </rdn>
  <rcv guid="{48B1EC19-E315-4254-9110-AAD74AA8D35D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" sId="1" numFmtId="4">
    <oc r="E6">
      <v>1256446</v>
    </oc>
    <nc r="E6">
      <v>1396300</v>
    </nc>
  </rcc>
  <rcc rId="1024" sId="1" numFmtId="4">
    <oc r="F6">
      <v>1248257</v>
    </oc>
    <nc r="F6">
      <v>1396085</v>
    </nc>
  </rcc>
  <rcc rId="1025" sId="1" numFmtId="4">
    <oc r="E7">
      <v>805569</v>
    </oc>
    <nc r="E7">
      <v>901066</v>
    </nc>
  </rcc>
  <rcc rId="1026" sId="1" numFmtId="4">
    <oc r="F7">
      <v>794691</v>
    </oc>
    <nc r="F7">
      <v>898067</v>
    </nc>
  </rcc>
  <rcc rId="1027" sId="1" numFmtId="4">
    <oc r="E8">
      <v>64266</v>
    </oc>
    <nc r="E8">
      <v>68565</v>
    </nc>
  </rcc>
  <rcc rId="1028" sId="1" numFmtId="4">
    <oc r="F8">
      <v>63577</v>
    </oc>
    <nc r="F8">
      <v>68100</v>
    </nc>
  </rcc>
  <rcc rId="1029" sId="1" numFmtId="4">
    <oc r="E9">
      <v>78443</v>
    </oc>
    <nc r="E9">
      <v>88512</v>
    </nc>
  </rcc>
  <rcc rId="1030" sId="1" numFmtId="4">
    <oc r="F9">
      <v>76022</v>
    </oc>
    <nc r="F9">
      <v>83656</v>
    </nc>
  </rcc>
  <rcc rId="1031" sId="1" numFmtId="4">
    <oc r="E11">
      <v>9066592</v>
    </oc>
    <nc r="E11">
      <v>9782158</v>
    </nc>
  </rcc>
  <rcc rId="1032" sId="1" numFmtId="4">
    <oc r="F11">
      <v>8946427</v>
    </oc>
    <nc r="F11">
      <v>9687198</v>
    </nc>
  </rcc>
  <rcc rId="1033" sId="1" numFmtId="4">
    <oc r="E13">
      <v>166641</v>
    </oc>
    <nc r="E13">
      <v>190170</v>
    </nc>
  </rcc>
  <rcc rId="1034" sId="1" numFmtId="4">
    <oc r="F13">
      <v>163731</v>
    </oc>
    <nc r="F13">
      <v>188334</v>
    </nc>
  </rcc>
  <rcc rId="1035" sId="1" numFmtId="4">
    <oc r="E14">
      <v>18794</v>
    </oc>
    <nc r="E14">
      <v>21194</v>
    </nc>
  </rcc>
  <rcc rId="1036" sId="1" numFmtId="4">
    <oc r="F14">
      <v>18794</v>
    </oc>
    <nc r="F14">
      <v>21194</v>
    </nc>
  </rcc>
  <rcc rId="1037" sId="1" numFmtId="4">
    <oc r="E15">
      <v>319443</v>
    </oc>
    <nc r="E15">
      <v>331889</v>
    </nc>
  </rcc>
  <rcc rId="1038" sId="1" numFmtId="4">
    <oc r="F15">
      <v>308824</v>
    </oc>
    <nc r="F15">
      <v>327337</v>
    </nc>
  </rcc>
  <rfmt sheetId="1" sqref="E16:I16">
    <dxf>
      <fill>
        <patternFill>
          <bgColor theme="0"/>
        </patternFill>
      </fill>
    </dxf>
  </rfmt>
  <rcc rId="1039" sId="1" numFmtId="4">
    <oc r="E17">
      <v>6818</v>
    </oc>
    <nc r="E17">
      <v>8043</v>
    </nc>
  </rcc>
  <rcc rId="1040" sId="1" numFmtId="4">
    <oc r="E19">
      <v>479986</v>
    </oc>
    <nc r="E19">
      <v>499217</v>
    </nc>
  </rcc>
  <rcc rId="1041" sId="1" numFmtId="4">
    <oc r="F19">
      <v>453199</v>
    </oc>
    <nc r="F19">
      <v>493146</v>
    </nc>
  </rcc>
  <rcc rId="1042" sId="1" numFmtId="4">
    <oc r="E21">
      <v>1517687</v>
    </oc>
    <nc r="E21">
      <v>1549192</v>
    </nc>
  </rcc>
  <rcc rId="1043" sId="1" numFmtId="4">
    <oc r="F21">
      <v>1510887</v>
    </oc>
    <nc r="F21">
      <v>1532521</v>
    </nc>
  </rcc>
  <rcc rId="1044" sId="1" numFmtId="4">
    <oc r="F22">
      <v>126840</v>
    </oc>
    <nc r="F22">
      <v>183088</v>
    </nc>
  </rcc>
  <rcc rId="1045" sId="1" numFmtId="4">
    <oc r="E20">
      <v>1503890</v>
    </oc>
    <nc r="E20">
      <v>1651057</v>
    </nc>
  </rcc>
  <rcc rId="1046" sId="1" numFmtId="4">
    <oc r="F20">
      <v>1503777</v>
    </oc>
    <nc r="F20">
      <v>1651044</v>
    </nc>
  </rcc>
  <rcc rId="1047" sId="1" numFmtId="4">
    <oc r="E22">
      <v>166409</v>
    </oc>
    <nc r="E22">
      <v>222935</v>
    </nc>
  </rcc>
  <rcc rId="1048" sId="1" numFmtId="4">
    <oc r="E23">
      <v>105180</v>
    </oc>
    <nc r="E23">
      <v>116600</v>
    </nc>
  </rcc>
  <rcc rId="1049" sId="1" numFmtId="4">
    <oc r="F23">
      <v>103910</v>
    </oc>
    <nc r="F23">
      <v>115776</v>
    </nc>
  </rcc>
  <rcc rId="1050" sId="1" numFmtId="4">
    <oc r="E26">
      <v>16648</v>
    </oc>
    <nc r="E26">
      <v>21208</v>
    </nc>
  </rcc>
  <rcc rId="1051" sId="1" numFmtId="4">
    <oc r="F26">
      <v>16393</v>
    </oc>
    <nc r="F26">
      <v>19112</v>
    </nc>
  </rcc>
  <rcc rId="1052" sId="1" numFmtId="4">
    <oc r="E27">
      <v>1355428</v>
    </oc>
    <nc r="E27">
      <v>1507867</v>
    </nc>
  </rcc>
  <rcc rId="1053" sId="1" numFmtId="4">
    <oc r="F27">
      <v>1326240</v>
    </oc>
    <nc r="F27">
      <v>1476061</v>
    </nc>
  </rcc>
  <rcc rId="1054" sId="1" numFmtId="4">
    <oc r="E28">
      <v>974</v>
    </oc>
    <nc r="E28">
      <v>1226</v>
    </nc>
  </rcc>
  <rcc rId="1055" sId="1" numFmtId="4">
    <oc r="F28">
      <v>860</v>
    </oc>
    <nc r="F28">
      <v>951</v>
    </nc>
  </rcc>
  <rcc rId="1056" sId="1" numFmtId="4">
    <oc r="E29">
      <v>46638</v>
    </oc>
    <nc r="E29">
      <v>57683</v>
    </nc>
  </rcc>
  <rcc rId="1057" sId="1" numFmtId="4">
    <oc r="F29">
      <v>46600</v>
    </oc>
    <nc r="F29">
      <v>53583</v>
    </nc>
  </rcc>
  <rcc rId="1058" sId="1" numFmtId="4">
    <oc r="E30">
      <v>98669</v>
    </oc>
    <nc r="E30">
      <v>156335</v>
    </nc>
  </rcc>
  <rcc rId="1059" sId="1" numFmtId="4">
    <oc r="F30">
      <v>98669</v>
    </oc>
    <nc r="F30">
      <v>156335</v>
    </nc>
  </rcc>
  <rcc rId="1060" sId="1" numFmtId="4">
    <oc r="E31">
      <v>15009</v>
    </oc>
    <nc r="E31">
      <v>15093</v>
    </nc>
  </rcc>
  <rcc rId="1061" sId="1" numFmtId="4">
    <oc r="F31">
      <v>14725</v>
    </oc>
    <nc r="F31">
      <v>15093</v>
    </nc>
  </rcc>
  <rcc rId="1062" sId="1" numFmtId="4">
    <oc r="E32">
      <v>261</v>
    </oc>
    <nc r="E32">
      <v>409</v>
    </nc>
  </rcc>
  <rcc rId="1063" sId="1" numFmtId="4">
    <oc r="F32">
      <v>261</v>
    </oc>
    <nc r="F32">
      <v>409</v>
    </nc>
  </rcc>
  <rcc rId="1064" sId="1" numFmtId="4">
    <oc r="E33">
      <v>123799</v>
    </oc>
    <nc r="E33">
      <v>133234</v>
    </nc>
  </rcc>
  <rcc rId="1065" sId="1" numFmtId="4">
    <oc r="F33">
      <v>123252</v>
    </oc>
    <nc r="F33">
      <v>132213</v>
    </nc>
  </rcc>
  <rcc rId="1066" sId="1" numFmtId="4">
    <oc r="E34">
      <v>15716</v>
    </oc>
    <nc r="E34">
      <v>16928</v>
    </nc>
  </rcc>
  <rcc rId="1067" sId="1" numFmtId="4">
    <oc r="E35">
      <v>476576</v>
    </oc>
    <nc r="E35">
      <v>532526</v>
    </nc>
  </rcc>
  <rcc rId="1068" sId="1" numFmtId="4">
    <oc r="F35">
      <v>476576</v>
    </oc>
    <nc r="F35">
      <v>532526</v>
    </nc>
  </rcc>
  <rcc rId="1069" sId="1" numFmtId="4">
    <oc r="E36">
      <v>1129486</v>
    </oc>
    <nc r="E36">
      <v>1319758</v>
    </nc>
  </rcc>
  <rcc rId="1070" sId="1" numFmtId="4">
    <oc r="F36">
      <v>1128076</v>
    </oc>
    <nc r="F36">
      <v>1317534</v>
    </nc>
  </rcc>
  <rcc rId="1071" sId="1" numFmtId="4">
    <oc r="E37">
      <v>176143</v>
    </oc>
    <nc r="E37">
      <v>193335</v>
    </nc>
  </rcc>
  <rcc rId="1072" sId="1" numFmtId="4">
    <oc r="F37">
      <v>176143</v>
    </oc>
    <nc r="F37">
      <v>183464</v>
    </nc>
  </rcc>
  <rcc rId="1073" sId="1" numFmtId="4">
    <oc r="E40">
      <v>1025879</v>
    </oc>
    <nc r="E40">
      <v>1126809</v>
    </nc>
  </rcc>
  <rcc rId="1074" sId="1" numFmtId="4">
    <oc r="F40">
      <v>1012182</v>
    </oc>
    <nc r="F40">
      <v>1122715</v>
    </nc>
  </rcc>
  <rcc rId="1075" sId="1" numFmtId="4">
    <oc r="E44">
      <v>19454047337.970001</v>
    </oc>
    <nc r="E44">
      <v>21228710205.84</v>
    </nc>
  </rcc>
  <rcc rId="1076" sId="1" numFmtId="4">
    <oc r="F44">
      <v>19191775228.290001</v>
    </oc>
    <nc r="F44">
      <v>21003020068.139999</v>
    </nc>
  </rcc>
  <rcc rId="1077" sId="1" numFmtId="4">
    <oc r="E46">
      <v>20479925808.759998</v>
    </oc>
    <nc r="E46">
      <v>22355519293.619999</v>
    </nc>
  </rcc>
  <rcc rId="1078" sId="1" numFmtId="4">
    <oc r="F46">
      <v>20203957005.709999</v>
    </oc>
    <nc r="F46">
      <v>22125734726.779999</v>
    </nc>
  </rcc>
  <rcc rId="1079" sId="1" numFmtId="4">
    <oc r="E45">
      <v>1025878470.79</v>
    </oc>
    <nc r="E45">
      <v>1126809087.78</v>
    </nc>
  </rcc>
  <rcc rId="1080" sId="1" numFmtId="4">
    <oc r="F45">
      <v>1012181777.42</v>
    </oc>
    <nc r="F45">
      <v>1122714658.6400001</v>
    </nc>
  </rcc>
  <rcc rId="1081" sId="1">
    <oc r="E48">
      <f>SUM(E44:E45)</f>
    </oc>
    <nc r="E48">
      <f>SUM(E44:E45)</f>
    </nc>
  </rcc>
  <rcc rId="1082" sId="1" numFmtId="4">
    <oc r="E42">
      <v>20479926</v>
    </oc>
    <nc r="E42">
      <v>22355519</v>
    </nc>
  </rcc>
  <rcc rId="1083" sId="1" numFmtId="4">
    <oc r="F42">
      <v>20203957</v>
    </oc>
    <nc r="F42">
      <v>22125735</v>
    </nc>
  </rcc>
  <rcc rId="1084" sId="1" numFmtId="4">
    <oc r="E16">
      <v>50027</v>
    </oc>
    <nc r="E16">
      <v>53953</v>
    </nc>
  </rcc>
  <rcc rId="1085" sId="1" numFmtId="4">
    <oc r="F16">
      <v>50027</v>
    </oc>
    <nc r="F16">
      <v>53953</v>
    </nc>
  </rcc>
  <rfmt sheetId="1" sqref="B25:F25">
    <dxf>
      <fill>
        <patternFill>
          <bgColor rgb="FFFFFF00"/>
        </patternFill>
      </fill>
    </dxf>
  </rfmt>
  <rcc rId="1086" sId="1" numFmtId="4">
    <oc r="F17">
      <v>6728</v>
    </oc>
    <nc r="F17">
      <v>8042</v>
    </nc>
  </rcc>
  <rfmt sheetId="1" sqref="E6:F38">
    <dxf>
      <fill>
        <patternFill>
          <bgColor theme="0"/>
        </patternFill>
      </fill>
    </dxf>
  </rfmt>
  <rcc rId="1087" sId="1">
    <oc r="B26" t="inlineStr">
      <is>
        <t>17.</t>
      </is>
    </oc>
    <nc r="B26" t="inlineStr">
      <is>
        <t>16.</t>
      </is>
    </nc>
  </rcc>
  <rcc rId="1088" sId="1">
    <oc r="B27" t="inlineStr">
      <is>
        <t>18.</t>
      </is>
    </oc>
    <nc r="B27" t="inlineStr">
      <is>
        <t>17.</t>
      </is>
    </nc>
  </rcc>
  <rcc rId="1089" sId="1">
    <oc r="B29" t="inlineStr">
      <is>
        <t>19.</t>
      </is>
    </oc>
    <nc r="B29" t="inlineStr">
      <is>
        <t>18.</t>
      </is>
    </nc>
  </rcc>
  <rcc rId="1090" sId="1">
    <oc r="B30" t="inlineStr">
      <is>
        <t>20.</t>
      </is>
    </oc>
    <nc r="B30" t="inlineStr">
      <is>
        <t>19.</t>
      </is>
    </nc>
  </rcc>
  <rcc rId="1091" sId="1">
    <oc r="B31" t="inlineStr">
      <is>
        <t>21.</t>
      </is>
    </oc>
    <nc r="B31" t="inlineStr">
      <is>
        <t>20.</t>
      </is>
    </nc>
  </rcc>
  <rcc rId="1092" sId="1">
    <oc r="B32" t="inlineStr">
      <is>
        <t>22.</t>
      </is>
    </oc>
    <nc r="B32" t="inlineStr">
      <is>
        <t>21.</t>
      </is>
    </nc>
  </rcc>
  <rcc rId="1093" sId="1">
    <oc r="B33" t="inlineStr">
      <is>
        <t>23.</t>
      </is>
    </oc>
    <nc r="B33" t="inlineStr">
      <is>
        <t>22.</t>
      </is>
    </nc>
  </rcc>
  <rcc rId="1094" sId="1">
    <oc r="B34" t="inlineStr">
      <is>
        <t>24.</t>
      </is>
    </oc>
    <nc r="B34" t="inlineStr">
      <is>
        <t>23.</t>
      </is>
    </nc>
  </rcc>
  <rcc rId="1095" sId="1">
    <oc r="B35" t="inlineStr">
      <is>
        <t>25.</t>
      </is>
    </oc>
    <nc r="B35" t="inlineStr">
      <is>
        <t>24.</t>
      </is>
    </nc>
  </rcc>
  <rcc rId="1096" sId="1">
    <oc r="B36" t="inlineStr">
      <is>
        <t>26.</t>
      </is>
    </oc>
    <nc r="B36" t="inlineStr">
      <is>
        <t>25.</t>
      </is>
    </nc>
  </rcc>
  <rcc rId="1097" sId="1">
    <oc r="B37" t="inlineStr">
      <is>
        <t>27.</t>
      </is>
    </oc>
    <nc r="B37" t="inlineStr">
      <is>
        <t>26.</t>
      </is>
    </nc>
  </rcc>
  <rcc rId="1098" sId="1">
    <oc r="G25">
      <f>F25/D25*100</f>
    </oc>
    <nc r="G25"/>
  </rcc>
  <rfmt sheetId="1" sqref="G6:I6">
    <dxf>
      <fill>
        <patternFill>
          <bgColor theme="0"/>
        </patternFill>
      </fill>
    </dxf>
  </rfmt>
  <rcc rId="1099" sId="1">
    <oc r="I6" t="inlineStr">
      <is>
        <t>Окончание и оплата ремонтно-строительных работ в рамках мероприятий МП планируется в ноябре-декабре 2025 года в соответствии со сроками заключенных договоров.</t>
      </is>
    </oc>
    <nc r="I6"/>
  </rcc>
  <rcc rId="1100" sId="1">
    <oc r="I7" t="inlineStr">
      <is>
        <t>Оплата запланированных мероприятий в ноябре-декабре 2025 года.</t>
      </is>
    </oc>
    <nc r="I7"/>
  </rcc>
  <rfmt sheetId="1" sqref="G7:I7">
    <dxf>
      <fill>
        <patternFill>
          <bgColor theme="0"/>
        </patternFill>
      </fill>
    </dxf>
  </rfmt>
  <rfmt sheetId="1" sqref="G8:I8">
    <dxf>
      <fill>
        <patternFill>
          <bgColor theme="0"/>
        </patternFill>
      </fill>
    </dxf>
  </rfmt>
  <rfmt sheetId="1" sqref="I9" start="0" length="2147483647">
    <dxf>
      <font>
        <color rgb="FFFF0000"/>
      </font>
    </dxf>
  </rfmt>
  <rfmt sheetId="1" sqref="I10" start="0" length="2147483647">
    <dxf>
      <font>
        <color rgb="FFFF0000"/>
      </font>
    </dxf>
  </rfmt>
  <rfmt sheetId="1" sqref="G11:I12">
    <dxf>
      <fill>
        <patternFill>
          <bgColor theme="0"/>
        </patternFill>
      </fill>
    </dxf>
  </rfmt>
  <rfmt sheetId="1" sqref="I13" start="0" length="2147483647">
    <dxf>
      <font>
        <color rgb="FFFF0000"/>
      </font>
    </dxf>
  </rfmt>
  <rfmt sheetId="1" sqref="H13">
    <dxf>
      <fill>
        <patternFill>
          <bgColor theme="0"/>
        </patternFill>
      </fill>
    </dxf>
  </rfmt>
  <rfmt sheetId="1" sqref="I14" start="0" length="2147483647">
    <dxf>
      <font>
        <color rgb="FFFF0000"/>
      </font>
    </dxf>
  </rfmt>
  <rfmt sheetId="1" sqref="H14">
    <dxf>
      <fill>
        <patternFill>
          <bgColor theme="0"/>
        </patternFill>
      </fill>
    </dxf>
  </rfmt>
  <rfmt sheetId="1" sqref="G15:I15">
    <dxf>
      <fill>
        <patternFill>
          <bgColor theme="0"/>
        </patternFill>
      </fill>
    </dxf>
  </rfmt>
  <rfmt sheetId="1" sqref="I17" start="0" length="2147483647">
    <dxf>
      <font>
        <color rgb="FFFF0000"/>
      </font>
    </dxf>
  </rfmt>
  <rfmt sheetId="1" sqref="H17">
    <dxf>
      <fill>
        <patternFill>
          <bgColor theme="0"/>
        </patternFill>
      </fill>
    </dxf>
  </rfmt>
  <rfmt sheetId="1" sqref="G18:I18">
    <dxf>
      <fill>
        <patternFill>
          <bgColor theme="0"/>
        </patternFill>
      </fill>
    </dxf>
  </rfmt>
  <rfmt sheetId="1" sqref="I19" start="0" length="2147483647">
    <dxf>
      <font>
        <color rgb="FFFF0000"/>
      </font>
    </dxf>
  </rfmt>
  <rfmt sheetId="1" sqref="H19:H20">
    <dxf>
      <fill>
        <patternFill>
          <bgColor theme="0"/>
        </patternFill>
      </fill>
    </dxf>
  </rfmt>
  <rfmt sheetId="1" sqref="G20:I21">
    <dxf>
      <fill>
        <patternFill>
          <bgColor theme="0"/>
        </patternFill>
      </fill>
    </dxf>
  </rfmt>
  <rfmt sheetId="1" sqref="I22" start="0" length="2147483647">
    <dxf>
      <font>
        <color rgb="FFFF0000"/>
      </font>
    </dxf>
  </rfmt>
  <rfmt sheetId="1" sqref="G23:I23">
    <dxf>
      <fill>
        <patternFill>
          <bgColor theme="0"/>
        </patternFill>
      </fill>
    </dxf>
  </rfmt>
  <rcc rId="1101" sId="1">
    <oc r="I23" t="inlineStr">
      <is>
        <t xml:space="preserve">Оплата договора на охрану ЧОП праздничных мероприятий будет произвена в  декабре месяце. </t>
      </is>
    </oc>
    <nc r="I23"/>
  </rcc>
  <rfmt sheetId="1" sqref="I24" start="0" length="2147483647">
    <dxf>
      <font>
        <color rgb="FFFF0000"/>
      </font>
    </dxf>
  </rfmt>
  <rfmt sheetId="1" sqref="H24">
    <dxf>
      <fill>
        <patternFill>
          <bgColor theme="0"/>
        </patternFill>
      </fill>
    </dxf>
  </rfmt>
  <rfmt sheetId="1" sqref="I26" start="0" length="2147483647">
    <dxf>
      <font>
        <color rgb="FFFF0000"/>
      </font>
    </dxf>
  </rfmt>
  <rfmt sheetId="1" sqref="G26">
    <dxf>
      <fill>
        <patternFill>
          <bgColor theme="0"/>
        </patternFill>
      </fill>
    </dxf>
  </rfmt>
  <rfmt sheetId="1" sqref="I27" start="0" length="2147483647">
    <dxf>
      <font>
        <color rgb="FFFF0000"/>
      </font>
    </dxf>
  </rfmt>
  <rfmt sheetId="1" sqref="H27">
    <dxf>
      <fill>
        <patternFill>
          <bgColor theme="0"/>
        </patternFill>
      </fill>
    </dxf>
  </rfmt>
  <rfmt sheetId="1" sqref="I28" start="0" length="2147483647">
    <dxf>
      <font>
        <color rgb="FFFF0000"/>
      </font>
    </dxf>
  </rfmt>
  <rfmt sheetId="1" sqref="I29" start="0" length="2147483647">
    <dxf>
      <font>
        <color rgb="FFFF0000"/>
      </font>
    </dxf>
  </rfmt>
  <rfmt sheetId="1" sqref="G30:I30">
    <dxf>
      <fill>
        <patternFill>
          <bgColor theme="0"/>
        </patternFill>
      </fill>
    </dxf>
  </rfmt>
  <rcc rId="1102" sId="1">
    <oc r="I30" t="inlineStr">
      <is>
        <r>
          <t xml:space="preserve">По ДГХ </t>
        </r>
        <r>
          <rPr>
            <b/>
            <sz val="12"/>
            <color theme="1"/>
            <rFont val="Times New Roman"/>
            <family val="1"/>
            <charset val="204"/>
          </rPr>
          <t xml:space="preserve"> </t>
        </r>
        <r>
          <rPr>
            <sz val="12"/>
            <color theme="1"/>
            <rFont val="Times New Roman"/>
            <family val="1"/>
          </rPr>
          <t xml:space="preserve">низкое исполнение связано с сезонным характером работ по ликвидации свалок. Оплата расходов по ликвидации свалок в сумме 25 600 т.р. из средств областного бюджета проведена 01.11.2025г. 
По </t>
        </r>
        <r>
          <rPr>
            <sz val="12"/>
            <color theme="1"/>
            <rFont val="Times New Roman"/>
            <family val="1"/>
            <charset val="204"/>
          </rPr>
          <t>ДГД оплата исполнительного листа на 28 277т.р. будет произведена в ноябре текущего года.</t>
        </r>
      </is>
    </oc>
    <nc r="I30"/>
  </rcc>
  <rfmt sheetId="1" sqref="G31:I31">
    <dxf>
      <fill>
        <patternFill>
          <bgColor theme="0"/>
        </patternFill>
      </fill>
    </dxf>
  </rfmt>
  <rfmt sheetId="1" sqref="H32">
    <dxf>
      <fill>
        <patternFill>
          <bgColor theme="0"/>
        </patternFill>
      </fill>
    </dxf>
  </rfmt>
  <rfmt sheetId="1" sqref="I32:I33" start="0" length="2147483647">
    <dxf>
      <font>
        <color rgb="FFFF0000"/>
      </font>
    </dxf>
  </rfmt>
  <rfmt sheetId="1" sqref="H33">
    <dxf>
      <fill>
        <patternFill>
          <bgColor theme="0"/>
        </patternFill>
      </fill>
    </dxf>
  </rfmt>
  <rfmt sheetId="1" sqref="I34" start="0" length="2147483647">
    <dxf>
      <font>
        <color rgb="FFFF0000"/>
      </font>
    </dxf>
  </rfmt>
  <rfmt sheetId="1" sqref="H35">
    <dxf>
      <fill>
        <patternFill>
          <bgColor theme="0"/>
        </patternFill>
      </fill>
    </dxf>
  </rfmt>
  <rfmt sheetId="1" sqref="I36" start="0" length="2147483647">
    <dxf>
      <font>
        <color rgb="FFFF0000"/>
      </font>
    </dxf>
  </rfmt>
  <rfmt sheetId="1" sqref="G37:I38">
    <dxf>
      <fill>
        <patternFill>
          <bgColor theme="0"/>
        </patternFill>
      </fill>
    </dxf>
  </rfmt>
  <rfmt sheetId="1" sqref="H36">
    <dxf>
      <fill>
        <patternFill>
          <bgColor theme="0"/>
        </patternFill>
      </fill>
    </dxf>
  </rfmt>
  <rcv guid="{706B9375-8F7A-4BD0-BFD2-8B1E9C597E7A}" action="delete"/>
  <rdn rId="0" localSheetId="1" customView="1" name="Z_706B9375_8F7A_4BD0_BFD2_8B1E9C597E7A_.wvu.PrintArea" hidden="1" oldHidden="1">
    <formula>'01.12.2025'!$A$1:$I$38</formula>
    <oldFormula>'01.12.2025'!$A$1:$I$38</oldFormula>
  </rdn>
  <rdn rId="0" localSheetId="1" customView="1" name="Z_706B9375_8F7A_4BD0_BFD2_8B1E9C597E7A_.wvu.PrintTitles" hidden="1" oldHidden="1">
    <formula>'01.12.2025'!$4:$5</formula>
    <oldFormula>'01.12.2025'!$4:$5</oldFormula>
  </rdn>
  <rdn rId="0" localSheetId="1" customView="1" name="Z_706B9375_8F7A_4BD0_BFD2_8B1E9C597E7A_.wvu.Rows" hidden="1" oldHidden="1">
    <formula>'01.12.2025'!$25:$25</formula>
  </rdn>
  <rdn rId="0" localSheetId="1" customView="1" name="Z_706B9375_8F7A_4BD0_BFD2_8B1E9C597E7A_.wvu.Cols" hidden="1" oldHidden="1">
    <formula>'01.12.2025'!$A:$A</formula>
    <oldFormula>'01.12.2025'!$A:$A</oldFormula>
  </rdn>
  <rcv guid="{706B9375-8F7A-4BD0-BFD2-8B1E9C597E7A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1144" sId="1">
    <oc r="I14" t="inlineStr">
      <is>
        <t>Решением Думы от 12.11.2025 №707 на реализацию мероприятий в рамках программы  дополнительно выделено  39 млн руб.  Основной объем из которых это средства областного бюджета на  мероприятия по проектированию, строительству, реконструкции систем водоснабжения, водоотведения и канализации муниципальной собственности. Освоение  областных средств возможно после заключения соглашения с министерством энергетики и ЖКХ Самарской области.</t>
      </is>
    </oc>
    <nc r="I14" t="inlineStr">
      <is>
        <t>Решением Думы от 12.11.2025 №707 на реализацию мероприятий  программы  дополнительно выделено  39 млн руб.  Основной объем из которых это средства областного бюджета на проектирование, строительство, реконструкцию систем водоснабжения, водоотведения и канализации муниципальной собственности. Областные средства будут освоены после заключения соглашения с министерством энергетики и ЖКХ Самарской области.</t>
      </is>
    </nc>
  </rcc>
  <rcv guid="{48B1EC19-E315-4254-9110-AAD74AA8D35D}" action="delete"/>
  <rdn rId="0" localSheetId="1" customView="1" name="Z_48B1EC19_E315_4254_9110_AAD74AA8D35D_.wvu.PrintArea" hidden="1" oldHidden="1">
    <formula>'01.12.2025'!$A$1:$I$38</formula>
    <oldFormula>'01.12.2025'!$A$1:$I$38</oldFormula>
  </rdn>
  <rdn rId="0" localSheetId="1" customView="1" name="Z_48B1EC19_E315_4254_9110_AAD74AA8D35D_.wvu.PrintTitles" hidden="1" oldHidden="1">
    <formula>'01.12.2025'!$4:$5</formula>
    <oldFormula>'01.12.2025'!$4:$5</oldFormula>
  </rdn>
  <rcv guid="{48B1EC19-E315-4254-9110-AAD74AA8D35D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cv guid="{48B1EC19-E315-4254-9110-AAD74AA8D35D}" action="delete"/>
  <rdn rId="0" localSheetId="1" customView="1" name="Z_48B1EC19_E315_4254_9110_AAD74AA8D35D_.wvu.PrintArea" hidden="1" oldHidden="1">
    <formula>'01.12.2025'!$A$1:$I$38</formula>
    <oldFormula>'01.12.2025'!$A$1:$I$38</oldFormula>
  </rdn>
  <rdn rId="0" localSheetId="1" customView="1" name="Z_48B1EC19_E315_4254_9110_AAD74AA8D35D_.wvu.PrintTitles" hidden="1" oldHidden="1">
    <formula>'01.12.2025'!$4:$5</formula>
    <oldFormula>'01.12.2025'!$4:$5</oldFormula>
  </rdn>
  <rcv guid="{48B1EC19-E315-4254-9110-AAD74AA8D35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2C1AAD8-294A-4BC3-B38D-81361A43C1AC}" action="delete"/>
  <rdn rId="0" localSheetId="1" customView="1" name="Z_72C1AAD8_294A_4BC3_B38D_81361A43C1AC_.wvu.PrintArea" hidden="1" oldHidden="1">
    <formula>'01.12.2025'!$A$1:$I$38</formula>
    <oldFormula>'01.12.2025'!$A$1:$I$38</oldFormula>
  </rdn>
  <rdn rId="0" localSheetId="1" customView="1" name="Z_72C1AAD8_294A_4BC3_B38D_81361A43C1AC_.wvu.PrintTitles" hidden="1" oldHidden="1">
    <formula>'01.12.2025'!$4:$5</formula>
    <oldFormula>'01.12.2025'!$4:$5</oldFormula>
  </rdn>
  <rdn rId="0" localSheetId="1" customView="1" name="Z_72C1AAD8_294A_4BC3_B38D_81361A43C1AC_.wvu.Rows" hidden="1" oldHidden="1">
    <formula>'01.12.2025'!$25:$25</formula>
  </rdn>
  <rdn rId="0" localSheetId="1" customView="1" name="Z_72C1AAD8_294A_4BC3_B38D_81361A43C1AC_.wvu.Cols" hidden="1" oldHidden="1">
    <formula>'01.12.2025'!$A:$A</formula>
    <oldFormula>'01.12.2025'!$A:$A</oldFormula>
  </rdn>
  <rcv guid="{72C1AAD8-294A-4BC3-B38D-81361A43C1AC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2C1AAD8-294A-4BC3-B38D-81361A43C1AC}" action="delete"/>
  <rdn rId="0" localSheetId="1" customView="1" name="Z_72C1AAD8_294A_4BC3_B38D_81361A43C1AC_.wvu.PrintArea" hidden="1" oldHidden="1">
    <formula>'01.12.2025'!$A$1:$I$38</formula>
    <oldFormula>'01.12.2025'!$A$1:$I$38</oldFormula>
  </rdn>
  <rdn rId="0" localSheetId="1" customView="1" name="Z_72C1AAD8_294A_4BC3_B38D_81361A43C1AC_.wvu.PrintTitles" hidden="1" oldHidden="1">
    <formula>'01.12.2025'!$4:$5</formula>
    <oldFormula>'01.12.2025'!$4:$5</oldFormula>
  </rdn>
  <rdn rId="0" localSheetId="1" customView="1" name="Z_72C1AAD8_294A_4BC3_B38D_81361A43C1AC_.wvu.Rows" hidden="1" oldHidden="1">
    <formula>'01.12.2025'!$25:$25</formula>
    <oldFormula>'01.12.2025'!$25:$25</oldFormula>
  </rdn>
  <rdn rId="0" localSheetId="1" customView="1" name="Z_72C1AAD8_294A_4BC3_B38D_81361A43C1AC_.wvu.Cols" hidden="1" oldHidden="1">
    <formula>'01.12.2025'!$A:$A</formula>
    <oldFormula>'01.12.2025'!$A:$A</oldFormula>
  </rdn>
  <rcv guid="{72C1AAD8-294A-4BC3-B38D-81361A43C1AC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3">
    <dxf>
      <alignment vertical="bottom"/>
    </dxf>
  </rfmt>
  <rfmt sheetId="1" sqref="I14">
    <dxf>
      <alignment vertical="bottom"/>
    </dxf>
  </rfmt>
  <rcc rId="1240" sId="1">
    <oc r="I13" t="inlineStr">
      <is>
        <r>
          <rPr>
            <sz val="12"/>
            <rFont val="Times New Roman"/>
            <family val="1"/>
            <charset val="204"/>
          </rPr>
          <t>Низкое исполнение программы обусловлено следующими причинами:</t>
        </r>
        <r>
          <rPr>
            <sz val="12"/>
            <color rgb="FFFF0000"/>
            <rFont val="Times New Roman"/>
            <family val="1"/>
            <charset val="204"/>
          </rPr>
          <t xml:space="preserve">
</t>
        </r>
        <r>
          <rPr>
            <sz val="12"/>
            <rFont val="Times New Roman"/>
            <family val="1"/>
            <charset val="204"/>
          </rPr>
          <t>- средства, предусмотренные по МКУ «ЦГЗ» на приобретение спец.инструментов на сумму 5300 тыс.руб. будут реализованы в декабре месяце;</t>
        </r>
        <r>
          <rPr>
            <sz val="12"/>
            <color rgb="FFFF0000"/>
            <rFont val="Times New Roman"/>
            <family val="1"/>
            <charset val="204"/>
          </rPr>
          <t xml:space="preserve">
</t>
        </r>
        <r>
          <rPr>
            <sz val="12"/>
            <rFont val="Times New Roman"/>
            <family val="1"/>
            <charset val="204"/>
          </rPr>
          <t>- экономия, оставшаяся в распоряжении заказчика в размере 50 % от расходов на выполнение работ по монтажу системы пожарной сигнализации в здании по адресу ул. Белорусская, 33, в размере 2 275 тыс. руб. планируется направить на нужды МКУ «ЦХТО» (годовая премия) в декабре 2025 г.;
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oc>
    <nc r="I13" t="inlineStr">
      <is>
        <r>
          <rPr>
            <sz val="12"/>
            <rFont val="Times New Roman"/>
            <family val="1"/>
            <charset val="204"/>
          </rPr>
          <t>Низкое исполнение программы обусловлено следующими причинами:</t>
        </r>
        <r>
          <rPr>
            <sz val="12"/>
            <color rgb="FFFF0000"/>
            <rFont val="Times New Roman"/>
            <family val="1"/>
            <charset val="204"/>
          </rPr>
          <t xml:space="preserve">
</t>
        </r>
        <r>
          <rPr>
            <sz val="12"/>
            <rFont val="Times New Roman"/>
            <family val="1"/>
            <charset val="204"/>
          </rPr>
          <t>- средства, предусмотренные по МКУ «ЦГЗ» на приобретение спец.инструментов на сумму 5300 тыс.руб. будут реализованы в декабре месяце;</t>
        </r>
        <r>
          <rPr>
            <sz val="12"/>
            <color rgb="FFFF0000"/>
            <rFont val="Times New Roman"/>
            <family val="1"/>
            <charset val="204"/>
          </rPr>
          <t xml:space="preserve">
</t>
        </r>
        <r>
          <rPr>
            <sz val="12"/>
            <rFont val="Times New Roman"/>
            <family val="1"/>
            <charset val="204"/>
          </rPr>
          <t>- экономия, оставшаяся в распоряжении заказчика в размере 50 % от расходов на выполнение работ по монтажу системы пожарной сигнализации в здании по адресу ул. Белорусская, 33, в размере 2 275 тыс. руб. (планируется направить на нужды МКУ «ЦХТО» (годовая премия) в декабре 2025 г.);
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nc>
  </rcc>
  <rcc rId="1241" sId="1">
    <oc r="I14" t="inlineStr">
      <is>
        <t>Решением Думы от 12.11.2025 №707 на реализацию мероприятий  программы  дополнительно выделено  39 млн руб. (+118%) Основной объем из которых это средства областного бюджета на проектирование, строительство, реконструкцию систем водоснабжения, водоотведения и канализации муниципальной собственности. Областные средства будут освоены после заключения соглашения с министерством энергетики и ЖКХ Самарской области.</t>
      </is>
    </oc>
    <nc r="I14" t="inlineStr">
      <is>
        <t>Решением Думы от 12.11.2025 №707 на реализацию мероприятий  программы  дополнительно выделено  39 млн руб. (+118%), основной объем из которых - средства областного бюджета на проектирование, строительство, реконструкцию систем водоснабжения, водоотведения и канализации муниципальной собственности. Областные средства будут освоены после заключения соглашения с министерством энергетики и ЖКХ Самарской области.</t>
      </is>
    </nc>
  </rcc>
  <rcc rId="1242" sId="1">
    <oc r="I26" t="inlineStr">
      <is>
        <t xml:space="preserve">Основная причина в том, что ПНО (дополнительные меры социальной поддержки в виде выплат) носят заявительный характер. </t>
      </is>
    </oc>
    <nc r="I26" t="inlineStr">
      <is>
        <t xml:space="preserve">ПНО (дополнительные меры социальной поддержки в виде выплат) носят заявительный характер. </t>
      </is>
    </nc>
  </rcc>
  <rcv guid="{72C1AAD8-294A-4BC3-B38D-81361A43C1AC}" action="delete"/>
  <rdn rId="0" localSheetId="1" customView="1" name="Z_72C1AAD8_294A_4BC3_B38D_81361A43C1AC_.wvu.PrintArea" hidden="1" oldHidden="1">
    <formula>'01.12.2025'!$A$1:$I$38</formula>
    <oldFormula>'01.12.2025'!$A$1:$I$38</oldFormula>
  </rdn>
  <rdn rId="0" localSheetId="1" customView="1" name="Z_72C1AAD8_294A_4BC3_B38D_81361A43C1AC_.wvu.PrintTitles" hidden="1" oldHidden="1">
    <formula>'01.12.2025'!$4:$5</formula>
    <oldFormula>'01.12.2025'!$4:$5</oldFormula>
  </rdn>
  <rdn rId="0" localSheetId="1" customView="1" name="Z_72C1AAD8_294A_4BC3_B38D_81361A43C1AC_.wvu.Rows" hidden="1" oldHidden="1">
    <formula>'01.12.2025'!$25:$25</formula>
    <oldFormula>'01.12.2025'!$25:$25</oldFormula>
  </rdn>
  <rdn rId="0" localSheetId="1" customView="1" name="Z_72C1AAD8_294A_4BC3_B38D_81361A43C1AC_.wvu.Cols" hidden="1" oldHidden="1">
    <formula>'01.12.2025'!$A:$A</formula>
    <oldFormula>'01.12.2025'!$A:$A</oldFormula>
  </rdn>
  <rcv guid="{72C1AAD8-294A-4BC3-B38D-81361A43C1AC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" sId="1">
    <oc r="A2" t="inlineStr">
      <is>
        <t>Информация по исполнению расходов по муниципальным программам по состоянию на 01.11.2025</t>
      </is>
    </oc>
    <nc r="A2" t="inlineStr">
      <is>
        <t>Информация по исполнению расходов по муниципальным программам по состоянию на 01.12.2025</t>
      </is>
    </nc>
  </rcc>
  <rfmt sheetId="1" sqref="D6:I38">
    <dxf>
      <fill>
        <patternFill>
          <bgColor rgb="FFFFFF00"/>
        </patternFill>
      </fill>
    </dxf>
  </rfmt>
  <rcv guid="{706B9375-8F7A-4BD0-BFD2-8B1E9C597E7A}" action="delete"/>
  <rdn rId="0" localSheetId="1" customView="1" name="Z_706B9375_8F7A_4BD0_BFD2_8B1E9C597E7A_.wvu.PrintArea" hidden="1" oldHidden="1">
    <formula>'01.12.2025'!$A$1:$I$38</formula>
    <oldFormula>'01.12.2025'!$A$1:$I$38</oldFormula>
  </rdn>
  <rdn rId="0" localSheetId="1" customView="1" name="Z_706B9375_8F7A_4BD0_BFD2_8B1E9C597E7A_.wvu.PrintTitles" hidden="1" oldHidden="1">
    <formula>'01.12.2025'!$4:$5</formula>
    <oldFormula>'01.12.2025'!$4:$5</oldFormula>
  </rdn>
  <rdn rId="0" localSheetId="1" customView="1" name="Z_706B9375_8F7A_4BD0_BFD2_8B1E9C597E7A_.wvu.Cols" hidden="1" oldHidden="1">
    <formula>'01.12.2025'!$A:$A</formula>
    <oldFormula>'01.12.2025'!$A:$A</oldFormula>
  </rdn>
  <rcv guid="{706B9375-8F7A-4BD0-BFD2-8B1E9C597E7A}" action="add"/>
  <rsnm rId="998" sheetId="1" oldName="[мой Приложение № 4. Информация по исполнению МП на 01.12.25 ЗАПОЛНИТЬ.xlsx]01.11.2025" newName="[мой Приложение № 4. Информация по исполнению МП на 01.12.25 ЗАПОЛНИТЬ.xlsx]01.12.2025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9" sId="1" numFmtId="4">
    <oc r="D6">
      <v>1700813</v>
    </oc>
    <nc r="D6">
      <v>1703124</v>
    </nc>
  </rcc>
  <rcc rId="1000" sId="1" numFmtId="4">
    <oc r="D7">
      <v>1096411</v>
    </oc>
    <nc r="D7">
      <v>1094762</v>
    </nc>
  </rcc>
  <rcc rId="1001" sId="1" numFmtId="4">
    <oc r="D8">
      <v>78363</v>
    </oc>
    <nc r="D8">
      <v>78309</v>
    </nc>
  </rcc>
  <rcc rId="1002" sId="1" numFmtId="4">
    <oc r="D9">
      <v>123558</v>
    </oc>
    <nc r="D9">
      <v>121079</v>
    </nc>
  </rcc>
  <rcc rId="1003" sId="1" numFmtId="4">
    <oc r="D11">
      <v>11787725</v>
    </oc>
    <nc r="D11">
      <v>11786109</v>
    </nc>
  </rcc>
  <rcc rId="1004" sId="1" numFmtId="4">
    <oc r="D13">
      <v>237822</v>
    </oc>
    <nc r="D13">
      <v>231262</v>
    </nc>
  </rcc>
  <rcc rId="1005" sId="1" numFmtId="4">
    <oc r="D14">
      <v>33228</v>
    </oc>
    <nc r="D14">
      <v>72343</v>
    </nc>
  </rcc>
  <rcc rId="1006" sId="1" numFmtId="4">
    <oc r="D15">
      <v>400152</v>
    </oc>
    <nc r="D15">
      <v>395057</v>
    </nc>
  </rcc>
  <rfmt sheetId="1" sqref="D6:D16">
    <dxf>
      <fill>
        <patternFill>
          <bgColor theme="0"/>
        </patternFill>
      </fill>
    </dxf>
  </rfmt>
  <rcc rId="1007" sId="1" numFmtId="4">
    <oc r="D19">
      <v>617590</v>
    </oc>
    <nc r="D19">
      <v>617576</v>
    </nc>
  </rcc>
  <rcc rId="1008" sId="1" numFmtId="4">
    <oc r="D20">
      <v>1921150</v>
    </oc>
    <nc r="D20">
      <v>1921149</v>
    </nc>
  </rcc>
  <rcc rId="1009" sId="1" numFmtId="4">
    <oc r="D21">
      <v>1823081</v>
    </oc>
    <nc r="D21">
      <v>1822440</v>
    </nc>
  </rcc>
  <rcc rId="1010" sId="1" numFmtId="4">
    <oc r="D22">
      <v>301444</v>
    </oc>
    <nc r="D22">
      <v>291888</v>
    </nc>
  </rcc>
  <rfmt sheetId="1" sqref="D18:D22">
    <dxf>
      <fill>
        <patternFill>
          <bgColor theme="0"/>
        </patternFill>
      </fill>
    </dxf>
  </rfmt>
  <rfmt sheetId="1" sqref="D17">
    <dxf>
      <fill>
        <patternFill>
          <bgColor theme="0"/>
        </patternFill>
      </fill>
    </dxf>
  </rfmt>
  <rcc rId="1011" sId="1" numFmtId="4">
    <oc r="D23">
      <v>140119</v>
    </oc>
    <nc r="D23">
      <v>139829</v>
    </nc>
  </rcc>
  <rcc rId="1012" sId="1" numFmtId="4">
    <oc r="D25">
      <v>7956</v>
    </oc>
    <nc r="D25"/>
  </rcc>
  <rcc rId="1013" sId="1" numFmtId="4">
    <oc r="D26">
      <v>22760</v>
    </oc>
    <nc r="D26">
      <v>23089</v>
    </nc>
  </rcc>
  <rcc rId="1014" sId="1" numFmtId="4">
    <oc r="D27">
      <v>1888854</v>
    </oc>
    <nc r="D27">
      <v>1884959</v>
    </nc>
  </rcc>
  <rcc rId="1015" sId="1" numFmtId="4">
    <oc r="D29">
      <v>69769</v>
    </oc>
    <nc r="D29">
      <v>68319</v>
    </nc>
  </rcc>
  <rcc rId="1016" sId="1" numFmtId="4">
    <oc r="D31">
      <v>16118</v>
    </oc>
    <nc r="D31">
      <v>15573</v>
    </nc>
  </rcc>
  <rcc rId="1017" sId="1" numFmtId="4">
    <oc r="D32">
      <v>1021</v>
    </oc>
    <nc r="D32">
      <v>969</v>
    </nc>
  </rcc>
  <rcc rId="1018" sId="1" numFmtId="4">
    <oc r="D33">
      <v>318588</v>
    </oc>
    <nc r="D33">
      <v>177383</v>
    </nc>
  </rcc>
  <rcc rId="1019" sId="1" numFmtId="4">
    <oc r="D34">
      <v>21180</v>
    </oc>
    <nc r="D34">
      <v>19556</v>
    </nc>
  </rcc>
  <rcc rId="1020" sId="1" numFmtId="4">
    <oc r="D35">
      <v>619497</v>
    </oc>
    <nc r="D35">
      <v>660956</v>
    </nc>
  </rcc>
  <rcc rId="1021" sId="1" numFmtId="4">
    <oc r="D36">
      <v>1732127</v>
    </oc>
    <nc r="D36">
      <v>1720294</v>
    </nc>
  </rcc>
  <rfmt sheetId="1" sqref="D23:D37">
    <dxf>
      <fill>
        <patternFill>
          <bgColor theme="0"/>
        </patternFill>
      </fill>
    </dxf>
  </rfmt>
  <rcc rId="1022" sId="1" numFmtId="4">
    <oc r="D39">
      <v>25832409</v>
    </oc>
    <nc r="D39">
      <v>25719108</v>
    </nc>
  </rcc>
  <rfmt sheetId="1" sqref="D38">
    <dxf>
      <fill>
        <patternFill>
          <bgColor theme="0"/>
        </patternFill>
      </fill>
    </dxf>
  </rfmt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7" sId="1">
    <oc r="I34" t="inlineStr">
      <is>
        <t>ДУМИ:  оплата услуг по ремонту жилых помещений осуществляется на основании актов выполненных работ. Оплата контрактов планируется в IV квартале 2025 года.</t>
      </is>
    </oc>
    <nc r="I34" t="inlineStr">
      <is>
        <t>ДУМИ:  оплата услуг по ремонту жилых помещений осуществляется на основании актов выполненных работ. Оплата контрактов планируется в декабре 2025 года.</t>
      </is>
    </nc>
  </rcc>
  <rfmt sheetId="1" sqref="I34" start="0" length="2147483647">
    <dxf>
      <font>
        <color theme="1"/>
      </font>
    </dxf>
  </rfmt>
  <rfmt sheetId="1" sqref="G34:I34">
    <dxf>
      <fill>
        <patternFill patternType="none">
          <bgColor auto="1"/>
        </patternFill>
      </fill>
    </dxf>
  </rfmt>
  <rcv guid="{BDDEF099-3BE1-47E5-8C19-5A27CBEC2AF7}" action="delete"/>
  <rdn rId="0" localSheetId="1" customView="1" name="Z_BDDEF099_3BE1_47E5_8C19_5A27CBEC2AF7_.wvu.PrintArea" hidden="1" oldHidden="1">
    <formula>'01.12.2025'!$A$1:$I$38</formula>
    <oldFormula>'01.12.2025'!$A$1:$I$38</oldFormula>
  </rdn>
  <rdn rId="0" localSheetId="1" customView="1" name="Z_BDDEF099_3BE1_47E5_8C19_5A27CBEC2AF7_.wvu.PrintTitles" hidden="1" oldHidden="1">
    <formula>'01.12.2025'!$4:$5</formula>
    <oldFormula>'01.12.2025'!$4:$5</oldFormula>
  </rdn>
  <rcv guid="{BDDEF099-3BE1-47E5-8C19-5A27CBEC2AF7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0" sId="1">
    <oc r="I9" t="inlineStr">
      <is>
        <t xml:space="preserve">ПНО, соц. выплаты носят заявительный характер.
ДО: средства на возмещение затрат по предоставлению бесплатного, льготного питания операторам питания перечисляются с 01.09.2025 школами по фактическому количеству льготников. </t>
      </is>
    </oc>
    <nc r="I9" t="inlineStr">
      <is>
        <r>
          <t xml:space="preserve">ПНО, соц. выплаты носят заявительный характер.
</t>
        </r>
        <r>
          <rPr>
            <sz val="12"/>
            <color theme="1"/>
            <rFont val="Times New Roman"/>
            <family val="1"/>
            <charset val="204"/>
          </rPr>
          <t xml:space="preserve">ДО: средства на возмещение затрат по предоставлению бесплатного, льготного питания операторам питания перечисляются с 01.09.2025 школами по фактическому количеству льготников. </t>
        </r>
      </is>
    </nc>
  </rcc>
  <rcv guid="{97E4E2D4-FBA6-46EA-B2BA-36FA32D7A74C}" action="delete"/>
  <rdn rId="0" localSheetId="1" customView="1" name="Z_97E4E2D4_FBA6_46EA_B2BA_36FA32D7A74C_.wvu.PrintArea" hidden="1" oldHidden="1">
    <formula>'01.12.2025'!$A$1:$I$38</formula>
    <oldFormula>'01.12.2025'!$A$1:$I$38</oldFormula>
  </rdn>
  <rdn rId="0" localSheetId="1" customView="1" name="Z_97E4E2D4_FBA6_46EA_B2BA_36FA32D7A74C_.wvu.PrintTitles" hidden="1" oldHidden="1">
    <formula>'01.12.2025'!$4:$5</formula>
    <oldFormula>'01.12.2025'!$4:$5</oldFormula>
  </rdn>
  <rcv guid="{97E4E2D4-FBA6-46EA-B2BA-36FA32D7A74C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3" sId="1">
    <oc r="I13" t="inlineStr">
      <is>
        <t>Низкое исполнение программы обусловлено следующими причинами:
- средства, предусмотренные на погрузочно - разгрузочные работы средств индивидуальной защиты и арендная плата за пользование имуществом в сумме 6 754 тыс. руб. не освоены.СИЗы  планируется доставить в декабре;
- расходы на выполнение работ по монтажу системы пожарной сигнализации в здании по адресу ул. Белорусская, 33 в размере 15 488 тыс. руб. планируется освоить в 4 квартале 2025 г.;
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</is>
    </oc>
    <nc r="I13" t="inlineStr">
      <is>
        <r>
          <t xml:space="preserve">Низкое исполнение программы обусловлено следующими причинами:
- средства, предусмотренные на погрузочно - разгрузочные работы средств индивидуальной защиты и арендная плата за пользование имуществом в сумме 6 754 тыс. руб. не освоены.СИЗы  планируется доставить в декабре;
- расходы на выполнение работ по монтажу системы пожарной сигнализации в здании по адресу ул. Белорусская, 33 в размере 15 488 тыс. руб. планируется освоить в 4 квартале 2025 г.;
</t>
        </r>
        <r>
          <rPr>
            <sz val="12"/>
            <rFont val="Times New Roman"/>
            <family val="1"/>
            <charset val="204"/>
          </rPr>
          <t>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35">
    <dxf>
      <alignment vertical="top"/>
    </dxf>
  </rfmt>
  <rcc rId="1114" sId="1">
    <nc r="I35" t="inlineStr">
      <is>
        <t xml:space="preserve">В связи с уточнением расходов по  </t>
      </is>
    </nc>
  </rcc>
  <rcv guid="{EA851D92-0D7A-4A59-8C7E-07669A941436}" action="delete"/>
  <rdn rId="0" localSheetId="1" customView="1" name="Z_EA851D92_0D7A_4A59_8C7E_07669A941436_.wvu.PrintArea" hidden="1" oldHidden="1">
    <formula>'01.12.2025'!$A$1:$I$38</formula>
    <oldFormula>'01.12.2025'!$A$1:$I$38</oldFormula>
  </rdn>
  <rdn rId="0" localSheetId="1" customView="1" name="Z_EA851D92_0D7A_4A59_8C7E_07669A941436_.wvu.PrintTitles" hidden="1" oldHidden="1">
    <formula>'01.12.2025'!$4:$5</formula>
    <oldFormula>'01.12.2025'!$4:$5</oldFormula>
  </rdn>
  <rdn rId="0" localSheetId="1" customView="1" name="Z_EA851D92_0D7A_4A59_8C7E_07669A941436_.wvu.Cols" hidden="1" oldHidden="1">
    <formula>'01.12.2025'!$A:$A</formula>
    <oldFormula>'01.12.2025'!$A:$A</oldFormula>
  </rdn>
  <rcv guid="{EA851D92-0D7A-4A59-8C7E-07669A941436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8" sId="1">
    <oc r="I35" t="inlineStr">
      <is>
        <t xml:space="preserve">В связи с уточнением расходов по  </t>
      </is>
    </oc>
    <nc r="I35" t="inlineStr">
      <is>
        <t>В связи с внесением изменений в бюджет (РД от 12.11.25 №707) по мероприятию "Организация уличного (наружного) освещения магистральных и внутриквартальных улиц и дорог Центрального и Комсомольского районов» в части увеличения расходов АО «ПО КХ г.о. Тольятти» на сумму 41 535 тыс.руб. на проведение работ по замене светильников на светодиодные, замене неизолированных воздушных линий на СИП. Доп.согл. к МК с АО «ПО КХ г.о. Тольятти» на согласовании у подрядчика. Освоение средств - до конца финансового года.
Бюжетные ассигнования на аварийный ремонт сетей в сумме 2 700 т.р.- по мере возникновения необходимости.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:I35">
    <dxf>
      <fill>
        <patternFill patternType="none">
          <bgColor auto="1"/>
        </patternFill>
      </fill>
    </dxf>
  </rfmt>
  <rfmt sheetId="1" sqref="I35" start="0" length="2147483647">
    <dxf>
      <font>
        <color auto="1"/>
      </font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32">
    <dxf>
      <fill>
        <patternFill>
          <bgColor theme="0"/>
        </patternFill>
      </fill>
    </dxf>
  </rfmt>
  <rfmt sheetId="1" sqref="I32" start="0" length="2147483647">
    <dxf>
      <font>
        <color auto="1"/>
      </font>
    </dxf>
  </rfmt>
  <rcc rId="1119" sId="1" odxf="1" dxf="1">
    <oc r="I33" t="inlineStr">
      <is>
        <t>Низкое исполнение годового плана связано с тем, что выплата субсидии СОНКО на возмещение затрат по осуществлению деятельности, направленной на оказание содействия Вооруженным Силам РФ в привлечении лиц для прохождения военной службы по контракту,  производится после предоставления сведений Самарской региональной общественной организацией по поддержке военнослужащих, участников СВО «Возвращение». Планируется закрытие неиспользованных ассигнований в сумме 141 млн. руб. (План - 192 млн. руб., факт - 37 млн. руб.).</t>
      </is>
    </oc>
    <nc r="I33" t="inlineStr">
      <is>
        <t>Низкое исполнение годового плана связано с тем, что выплаты субсидий СОНКО на возмещение затрат по осуществлению деятельности, направленной на оказание содействия Вооруженным Силам РФ в привлечении лиц для прохождения военной службы по контракту и на осуществление выплаты гражданам, заключившим контракт о прохождении военной службы,  производятся после предоставления организациями сведений. Планируется закрытие неиспользованных ассигнований в сумме 27,5 млн. руб. (план - 85,3 млн. руб., факт - 57,8 млн. руб.).</t>
      </is>
    </nc>
    <odxf>
      <font>
        <sz val="12"/>
        <color rgb="FFFF0000"/>
        <name val="Times New Roman"/>
        <family val="1"/>
      </font>
      <fill>
        <patternFill>
          <bgColor rgb="FFFFFF00"/>
        </patternFill>
      </fill>
    </odxf>
    <ndxf>
      <font>
        <sz val="14"/>
        <color theme="1"/>
        <name val="Times New Roman"/>
        <family val="1"/>
      </font>
      <fill>
        <patternFill>
          <bgColor theme="0"/>
        </patternFill>
      </fill>
    </ndxf>
  </rcc>
  <rcv guid="{3BF105B5-B635-4FCF-AC5C-0DA04EF7C776}" action="delete"/>
  <rdn rId="0" localSheetId="1" customView="1" name="Z_3BF105B5_B635_4FCF_AC5C_0DA04EF7C776_.wvu.PrintArea" hidden="1" oldHidden="1">
    <formula>'01.12.2025'!$B$1:$I$38</formula>
    <oldFormula>'01.12.2025'!$B$1:$I$38</oldFormula>
  </rdn>
  <rdn rId="0" localSheetId="1" customView="1" name="Z_3BF105B5_B635_4FCF_AC5C_0DA04EF7C776_.wvu.PrintTitles" hidden="1" oldHidden="1">
    <formula>'01.12.2025'!$4:$5</formula>
    <oldFormula>'01.12.2025'!$4:$5</oldFormula>
  </rdn>
  <rdn rId="0" localSheetId="1" customView="1" name="Z_3BF105B5_B635_4FCF_AC5C_0DA04EF7C776_.wvu.Cols" hidden="1" oldHidden="1">
    <formula>'01.12.2025'!$A:$A</formula>
    <oldFormula>'01.12.2025'!$A:$A</oldFormula>
  </rdn>
  <rcv guid="{3BF105B5-B635-4FCF-AC5C-0DA04EF7C776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9">
    <dxf>
      <fill>
        <patternFill patternType="none">
          <bgColor auto="1"/>
        </patternFill>
      </fill>
    </dxf>
  </rfmt>
  <rfmt sheetId="1" sqref="I22">
    <dxf>
      <fill>
        <patternFill patternType="none">
          <bgColor auto="1"/>
        </patternFill>
      </fill>
    </dxf>
  </rfmt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547F7AD-2651-4D06-BB76-4D0D76180694}" action="delete"/>
  <rdn rId="0" localSheetId="1" customView="1" name="Z_B547F7AD_2651_4D06_BB76_4D0D76180694_.wvu.PrintArea" hidden="1" oldHidden="1">
    <formula>'01.12.2025'!$A$1:$I$38</formula>
    <oldFormula>'01.12.2025'!$A$1:$I$38</oldFormula>
  </rdn>
  <rdn rId="0" localSheetId="1" customView="1" name="Z_B547F7AD_2651_4D06_BB76_4D0D76180694_.wvu.PrintTitles" hidden="1" oldHidden="1">
    <formula>'01.12.2025'!$4:$5</formula>
    <oldFormula>'01.12.2025'!$4:$5</oldFormula>
  </rdn>
  <rdn rId="0" localSheetId="1" customView="1" name="Z_B547F7AD_2651_4D06_BB76_4D0D76180694_.wvu.Rows" hidden="1" oldHidden="1">
    <formula>'01.12.2025'!$39:$45</formula>
    <oldFormula>'01.12.2025'!$39:$45</oldFormula>
  </rdn>
  <rdn rId="0" localSheetId="1" customView="1" name="Z_B547F7AD_2651_4D06_BB76_4D0D76180694_.wvu.Cols" hidden="1" oldHidden="1">
    <formula>'01.12.2025'!$A:$A</formula>
    <oldFormula>'01.12.2025'!$A:$A</oldFormula>
  </rdn>
  <rcv guid="{B547F7AD-2651-4D06-BB76-4D0D76180694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7" sId="1">
    <oc r="I36" t="inlineStr">
      <is>
        <t xml:space="preserve">Сезонный характер работ, сроки реализации мероприятий в основном приходятся на 2-ое полугодие 2025 года. </t>
      </is>
    </oc>
    <nc r="I36" t="inlineStr">
      <is>
        <t xml:space="preserve">Сезонный характер работ, сроки реализации мероприятий в основном приходятся на 4 квартал 2025 года. </t>
      </is>
    </nc>
  </rcc>
  <rfmt sheetId="1" sqref="I36">
    <dxf>
      <fill>
        <patternFill>
          <bgColor theme="0"/>
        </patternFill>
      </fill>
    </dxf>
  </rfmt>
  <rfmt sheetId="1" sqref="I36" start="0" length="2147483647">
    <dxf>
      <font>
        <color auto="1"/>
      </font>
    </dxf>
  </rfmt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8" sId="1" odxf="1" dxf="1">
    <oc r="I9" t="inlineStr">
      <is>
        <r>
          <t xml:space="preserve">ПНО, соц. выплаты носят заявительный характер.
</t>
        </r>
        <r>
          <rPr>
            <sz val="12"/>
            <color theme="1"/>
            <rFont val="Times New Roman"/>
            <family val="1"/>
            <charset val="204"/>
          </rPr>
          <t xml:space="preserve">ДО: средства на возмещение затрат по предоставлению бесплатного, льготного питания операторам питания перечисляются с 01.09.2025 школами по фактическому количеству льготников. </t>
        </r>
      </is>
    </oc>
    <nc r="I9" t="inlineStr">
      <is>
        <r>
          <rPr>
            <sz val="12"/>
            <rFont val="Times New Roman"/>
            <family val="1"/>
            <charset val="204"/>
          </rPr>
          <t>ПНО, соц. выплаты носят заявительный характер.</t>
        </r>
        <r>
          <rPr>
            <sz val="12"/>
            <color rgb="FFFF0000"/>
            <rFont val="Times New Roman"/>
            <family val="1"/>
          </rPr>
          <t xml:space="preserve">
</t>
        </r>
        <r>
          <rPr>
            <sz val="12"/>
            <color theme="1"/>
            <rFont val="Times New Roman"/>
            <family val="1"/>
            <charset val="204"/>
          </rPr>
          <t xml:space="preserve">ДО: средства на возмещение затрат по предоставлению бесплатного, льготного питания операторам питания перечисляются с 01.09.2025 школами по фактическому количеству льготников. </t>
        </r>
      </is>
    </nc>
    <odxf>
      <font>
        <sz val="12"/>
        <color rgb="FFFF0000"/>
        <name val="Times New Roman"/>
        <family val="1"/>
        <scheme val="none"/>
      </font>
    </odxf>
    <ndxf>
      <font>
        <sz val="12"/>
        <color rgb="FFFF0000"/>
        <name val="Times New Roman"/>
        <family val="1"/>
        <scheme val="none"/>
      </font>
    </ndxf>
  </rcc>
  <rfmt sheetId="1" sqref="I26" start="0" length="2147483647">
    <dxf>
      <font>
        <color auto="1"/>
      </font>
    </dxf>
  </rfmt>
  <rdn rId="0" localSheetId="1" customView="1" name="Z_559DD6A2_755C_48B4_A7C4_B8C7C411A32C_.wvu.PrintArea" hidden="1" oldHidden="1">
    <formula>'01.12.2025'!$A$1:$I$38</formula>
  </rdn>
  <rdn rId="0" localSheetId="1" customView="1" name="Z_559DD6A2_755C_48B4_A7C4_B8C7C411A32C_.wvu.PrintTitles" hidden="1" oldHidden="1">
    <formula>'01.12.2025'!$4:$5</formula>
  </rdn>
  <rcv guid="{559DD6A2-755C-48B4-A7C4-B8C7C411A32C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4" sId="1">
    <oc r="I10" t="inlineStr">
      <is>
        <t>Исполнение мероприятий МП запланировано на ноябрь-декабрь 2025 года.</t>
      </is>
    </oc>
    <nc r="I10" t="inlineStr">
      <is>
        <t>Исполнение оставшейся части мероприятий МП запланировано на декабрь 2025 года.</t>
      </is>
    </nc>
  </rcc>
  <rfmt sheetId="1" sqref="G10:I10">
    <dxf>
      <fill>
        <patternFill>
          <bgColor theme="0"/>
        </patternFill>
      </fill>
    </dxf>
  </rfmt>
  <rcv guid="{1DA8EBED-4222-414D-B8B2-A63485F27A3E}" action="delete"/>
  <rdn rId="0" localSheetId="1" customView="1" name="Z_1DA8EBED_4222_414D_B8B2_A63485F27A3E_.wvu.PrintArea" hidden="1" oldHidden="1">
    <formula>'01.12.2025'!$A$1:$I$38</formula>
    <oldFormula>'01.12.2025'!$A$1:$I$38</oldFormula>
  </rdn>
  <rdn rId="0" localSheetId="1" customView="1" name="Z_1DA8EBED_4222_414D_B8B2_A63485F27A3E_.wvu.PrintTitles" hidden="1" oldHidden="1">
    <formula>'01.12.2025'!$4:$5</formula>
    <oldFormula>'01.12.2025'!$4:$5</oldFormula>
  </rdn>
  <rcv guid="{1DA8EBED-4222-414D-B8B2-A63485F27A3E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7" sId="1">
    <oc r="I13" t="inlineStr">
      <is>
        <r>
          <t xml:space="preserve">Низкое исполнение программы обусловлено следующими причинами:
- средства, предусмотренные на погрузочно - разгрузочные работы средств индивидуальной защиты и арендная плата за пользование имуществом в сумме 6 754 тыс. руб. не освоены.СИЗы  планируется доставить в декабре;
- расходы на выполнение работ по монтажу системы пожарной сигнализации в здании по адресу ул. Белорусская, 33 в размере 15 488 тыс. руб. планируется освоить в 4 квартале 2025 г.;
</t>
        </r>
        <r>
          <rPr>
            <sz val="12"/>
            <rFont val="Times New Roman"/>
            <family val="1"/>
            <charset val="204"/>
          </rPr>
          <t>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oc>
    <nc r="I13" t="inlineStr">
      <is>
        <r>
          <t xml:space="preserve">Низкое исполнение программы обусловлено следующими причинами:
</t>
        </r>
        <r>
          <rPr>
            <sz val="12"/>
            <rFont val="Times New Roman"/>
            <family val="1"/>
            <charset val="204"/>
          </rPr>
          <t>- средства, предусмотренные по МКУ "ЦПП" на приобретение спец.инструментов на сумму 5300 тыс.руб. будут реализованы в декабре месяце  ;</t>
        </r>
        <r>
          <rPr>
            <sz val="12"/>
            <color rgb="FFFF0000"/>
            <rFont val="Times New Roman"/>
            <family val="1"/>
            <charset val="204"/>
          </rPr>
          <t xml:space="preserve">
- расходы на выполнение работ по монтажу системы пожарной сигнализации в здании по адресу ул. Белорусская, 33 в размере 15 488 тыс. руб. планируется освоить в 4 квартале 2025 г.;
</t>
        </r>
        <r>
          <rPr>
            <sz val="12"/>
            <rFont val="Times New Roman"/>
            <family val="1"/>
            <charset val="204"/>
          </rPr>
          <t>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0" start="0" length="2147483647">
    <dxf>
      <font>
        <color auto="1"/>
      </font>
    </dxf>
  </rfmt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8" sId="1">
    <oc r="I13" t="inlineStr">
      <is>
        <r>
          <t xml:space="preserve">Низкое исполнение программы обусловлено следующими причинами:
</t>
        </r>
        <r>
          <rPr>
            <sz val="12"/>
            <rFont val="Times New Roman"/>
            <family val="1"/>
            <charset val="204"/>
          </rPr>
          <t>- средства, предусмотренные по МКУ "ЦПП" на приобретение спец.инструментов на сумму 5300 тыс.руб. будут реализованы в декабре месяце  ;</t>
        </r>
        <r>
          <rPr>
            <sz val="12"/>
            <color rgb="FFFF0000"/>
            <rFont val="Times New Roman"/>
            <family val="1"/>
            <charset val="204"/>
          </rPr>
          <t xml:space="preserve">
- расходы на выполнение работ по монтажу системы пожарной сигнализации в здании по адресу ул. Белорусская, 33 в размере 15 488 тыс. руб. планируется освоить в 4 квартале 2025 г.;
</t>
        </r>
        <r>
          <rPr>
            <sz val="12"/>
            <rFont val="Times New Roman"/>
            <family val="1"/>
            <charset val="204"/>
          </rPr>
          <t>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oc>
    <nc r="I13" t="inlineStr">
      <is>
        <r>
          <t xml:space="preserve">Низкое исполнение программы обусловлено следующими причинами:
</t>
        </r>
        <r>
          <rPr>
            <sz val="12"/>
            <rFont val="Times New Roman"/>
            <family val="1"/>
            <charset val="204"/>
          </rPr>
          <t>- средства, предусмотренные по МКУ "ЦГЗ"на приобретение спец.инструментов на сумму 5300 тыс.руб. будут реализованы в декабре месяце  ;</t>
        </r>
        <r>
          <rPr>
            <sz val="12"/>
            <color rgb="FFFF0000"/>
            <rFont val="Times New Roman"/>
            <family val="1"/>
            <charset val="204"/>
          </rPr>
          <t xml:space="preserve">
- расходы на выполнение работ по монтажу системы пожарной сигнализации в здании по адресу ул. Белорусская, 33 в размере 15 488 тыс. руб. планируется освоить в 4 квартале 2025 г.;
</t>
        </r>
        <r>
          <rPr>
            <sz val="12"/>
            <rFont val="Times New Roman"/>
            <family val="1"/>
            <charset val="204"/>
          </rPr>
          <t>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9" sId="1">
    <oc r="I13" t="inlineStr">
      <is>
        <r>
          <t xml:space="preserve">Низкое исполнение программы обусловлено следующими причинами:
</t>
        </r>
        <r>
          <rPr>
            <sz val="12"/>
            <rFont val="Times New Roman"/>
            <family val="1"/>
            <charset val="204"/>
          </rPr>
          <t>- средства, предусмотренные по МКУ "ЦГЗ"на приобретение спец.инструментов на сумму 5300 тыс.руб. будут реализованы в декабре месяце  ;</t>
        </r>
        <r>
          <rPr>
            <sz val="12"/>
            <color rgb="FFFF0000"/>
            <rFont val="Times New Roman"/>
            <family val="1"/>
            <charset val="204"/>
          </rPr>
          <t xml:space="preserve">
- расходы на выполнение работ по монтажу системы пожарной сигнализации в здании по адресу ул. Белорусская, 33 в размере 15 488 тыс. руб. планируется освоить в 4 квартале 2025 г.;
</t>
        </r>
        <r>
          <rPr>
            <sz val="12"/>
            <rFont val="Times New Roman"/>
            <family val="1"/>
            <charset val="204"/>
          </rPr>
          <t>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oc>
    <nc r="I13" t="inlineStr">
      <is>
        <r>
          <t xml:space="preserve">Низкое исполнение программы обусловлено следующими причинами:
</t>
        </r>
        <r>
          <rPr>
            <sz val="12"/>
            <rFont val="Times New Roman"/>
            <family val="1"/>
            <charset val="204"/>
          </rPr>
          <t>- средства, предусмотренные по МКУ "ЦГЗ" на приобретение спец.инструментов на сумму 5300 тыс.руб. будут реализованы в декабре месяце  ;</t>
        </r>
        <r>
          <rPr>
            <sz val="12"/>
            <color rgb="FFFF0000"/>
            <rFont val="Times New Roman"/>
            <family val="1"/>
            <charset val="204"/>
          </rPr>
          <t xml:space="preserve">
- расходы на выполнение работ по монтажу системы пожарной сигнализации в здании по адресу ул. Белорусская, 33 в размере 15 488 тыс. руб. планируется освоить в 4 квартале 2025 г.;
</t>
        </r>
        <r>
          <rPr>
            <sz val="12"/>
            <rFont val="Times New Roman"/>
            <family val="1"/>
            <charset val="204"/>
          </rPr>
          <t>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0" sId="1">
    <oc r="I13" t="inlineStr">
      <is>
        <r>
          <t xml:space="preserve">Низкое исполнение программы обусловлено следующими причинами:
</t>
        </r>
        <r>
          <rPr>
            <sz val="12"/>
            <rFont val="Times New Roman"/>
            <family val="1"/>
            <charset val="204"/>
          </rPr>
          <t>- средства, предусмотренные по МКУ "ЦГЗ" на приобретение спец.инструментов на сумму 5300 тыс.руб. будут реализованы в декабре месяце  ;</t>
        </r>
        <r>
          <rPr>
            <sz val="12"/>
            <color rgb="FFFF0000"/>
            <rFont val="Times New Roman"/>
            <family val="1"/>
            <charset val="204"/>
          </rPr>
          <t xml:space="preserve">
- расходы на выполнение работ по монтажу системы пожарной сигнализации в здании по адресу ул. Белорусская, 33 в размере 15 488 тыс. руб. планируется освоить в 4 квартале 2025 г.;
</t>
        </r>
        <r>
          <rPr>
            <sz val="12"/>
            <rFont val="Times New Roman"/>
            <family val="1"/>
            <charset val="204"/>
          </rPr>
          <t>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oc>
    <nc r="I13" t="inlineStr">
      <is>
        <r>
          <rPr>
            <sz val="12"/>
            <rFont val="Times New Roman"/>
            <family val="1"/>
            <charset val="204"/>
          </rPr>
          <t xml:space="preserve"> средства, предусмотренные по МКУ "ЦГЗ" на приобретение спец.инструментов на сумму 5300 тыс.руб. будут реализованы в декабре месяце  ;</t>
        </r>
        <r>
          <rPr>
            <sz val="12"/>
            <color rgb="FFFF0000"/>
            <rFont val="Times New Roman"/>
            <family val="1"/>
            <charset val="204"/>
          </rPr>
          <t xml:space="preserve">
- расходы на выполнение работ по монтажу системы пожарной сигнализации в здании по адресу ул. Белорусская, 33 в размере 15 488 тыс. руб. планируется освоить в 4 квартале 2025 г.;
</t>
        </r>
        <r>
          <rPr>
            <sz val="12"/>
            <rFont val="Times New Roman"/>
            <family val="1"/>
            <charset val="204"/>
          </rPr>
          <t>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1" sId="1">
    <oc r="I13" t="inlineStr">
      <is>
        <r>
          <t xml:space="preserve">Низкое исполнение программы обусловлено следующими причинами:
</t>
        </r>
        <r>
          <rPr>
            <sz val="12"/>
            <rFont val="Times New Roman"/>
            <family val="1"/>
            <charset val="204"/>
          </rPr>
          <t>- средства, предусмотренные по МКУ "ЦГЗ" на приобретение спец.инструментов на сумму 5300 тыс.руб. будут реализованы в декабре месяце  ;</t>
        </r>
        <r>
          <rPr>
            <sz val="12"/>
            <color rgb="FFFF0000"/>
            <rFont val="Times New Roman"/>
            <family val="1"/>
            <charset val="204"/>
          </rPr>
          <t xml:space="preserve">
- расходы на выполнение работ по монтажу системы пожарной сигнализации в здании по адресу ул. Белорусская, 33 в размере 15 488 тыс. руб. планируется освоить в 4 квартале 2025 г.;
</t>
        </r>
        <r>
          <rPr>
            <sz val="12"/>
            <rFont val="Times New Roman"/>
            <family val="1"/>
            <charset val="204"/>
          </rPr>
          <t>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oc>
    <nc r="I13" t="inlineStr">
      <is>
        <r>
          <rPr>
            <sz val="12"/>
            <rFont val="Times New Roman"/>
            <family val="1"/>
            <charset val="204"/>
          </rPr>
          <t>Низкое исполнение программы обусловлено следующими причинами:</t>
        </r>
        <r>
          <rPr>
            <sz val="12"/>
            <color rgb="FFFF0000"/>
            <rFont val="Times New Roman"/>
            <family val="1"/>
            <charset val="204"/>
          </rPr>
          <t xml:space="preserve">
</t>
        </r>
        <r>
          <rPr>
            <sz val="12"/>
            <rFont val="Times New Roman"/>
            <family val="1"/>
            <charset val="204"/>
          </rPr>
          <t>- средства, предусмотренные по МКУ "ЦГЗ" на приобретение спец.инструментов на сумму 5300 тыс.руб. будут реализованы в декабре месяце  ;</t>
        </r>
        <r>
          <rPr>
            <sz val="12"/>
            <color rgb="FFFF0000"/>
            <rFont val="Times New Roman"/>
            <family val="1"/>
            <charset val="204"/>
          </rPr>
          <t xml:space="preserve">
</t>
        </r>
        <r>
          <rPr>
            <sz val="12"/>
            <rFont val="Times New Roman"/>
            <family val="1"/>
            <charset val="204"/>
          </rPr>
          <t>- экономия, оставшаяся в распоряжении Заказчика в размере 50 % от расходов на выполнение работ по монтажу системы пожарной сигнализации в здании по адресу ул. Белорусская, 33, в размере 2 275 тыс. руб. планируется направить на нужды мку "ЦХТО" (годовая премия) в декабре 2025 г.;
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nc>
  </rcc>
  <rcft rId="1140" sheetId="1"/>
  <rfmt sheetId="1" sqref="I13">
    <dxf>
      <alignment vertical="center" readingOrder="0"/>
    </dxf>
  </rfmt>
  <rcv guid="{25945B6D-911C-47AC-B936-0818A85C6EB2}" action="delete"/>
  <rdn rId="0" localSheetId="1" customView="1" name="Z_25945B6D_911C_47AC_B936_0818A85C6EB2_.wvu.PrintArea" hidden="1" oldHidden="1">
    <formula>'01.12.2025'!$A$1:$I$38</formula>
    <oldFormula>'01.12.2025'!$A$1:$I$38</oldFormula>
  </rdn>
  <rdn rId="0" localSheetId="1" customView="1" name="Z_25945B6D_911C_47AC_B936_0818A85C6EB2_.wvu.PrintTitles" hidden="1" oldHidden="1">
    <formula>'01.12.2025'!$4:$5</formula>
    <oldFormula>'01.12.2025'!$4:$5</oldFormula>
  </rdn>
  <rcv guid="{25945B6D-911C-47AC-B936-0818A85C6EB2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4" start="0" length="2147483647">
    <dxf>
      <font>
        <color auto="1"/>
      </font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7" sId="1">
    <oc r="I27" t="inlineStr">
      <is>
        <t>Низкое исполнение программы связано с:
- наличием открытых листов нетрудоспособности работников администрации;
- переносом очередных отпусков;
- оплатой за выполненные работы, услуги в ноябре-декабре 2025 г.
- выделением дополнительных средств МКУ "ЦХТО", муниципальным служащим и техническим работникам ОМС на ФОТ в связи с изменением системы оплаты труда.</t>
      </is>
    </oc>
    <nc r="I27" t="inlineStr">
      <is>
        <t>Низкое исполнение программы связано с:
- наличием открытых листов нетрудоспособности работников администрации;
- оплатой за выполненные работы, услуги в декабре 2025 г.
- выделением дополнительных средств МКУ "ЦХТО", муниципальным служащим и техническим работникам ОМС на ФОТ в связи с изменением системы оплаты труда.</t>
      </is>
    </nc>
  </rcc>
  <rfmt sheetId="1" sqref="I27" start="0" length="2147483647">
    <dxf>
      <font>
        <color auto="1"/>
      </font>
    </dxf>
  </rfmt>
  <rcv guid="{25945B6D-911C-47AC-B936-0818A85C6EB2}" action="delete"/>
  <rdn rId="0" localSheetId="1" customView="1" name="Z_25945B6D_911C_47AC_B936_0818A85C6EB2_.wvu.PrintArea" hidden="1" oldHidden="1">
    <formula>'01.12.2025'!$A$1:$I$38</formula>
    <oldFormula>'01.12.2025'!$A$1:$I$38</oldFormula>
  </rdn>
  <rdn rId="0" localSheetId="1" customView="1" name="Z_25945B6D_911C_47AC_B936_0818A85C6EB2_.wvu.PrintTitles" hidden="1" oldHidden="1">
    <formula>'01.12.2025'!$4:$5</formula>
    <oldFormula>'01.12.2025'!$4:$5</oldFormula>
  </rdn>
  <rcv guid="{25945B6D-911C-47AC-B936-0818A85C6EB2}" action="add"/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5" sId="1">
    <oc r="I17" t="inlineStr">
      <is>
        <t>В отчетном периоде заключены и поставлены на бюджетный учет договоры субсидии на капитальный ремонт крыши МКД, подготовку проектов, установку пандусов, подъемных механизмов и бойлера на общую сумму 20 083 тыс.руб. 
Срок выполнения работ - 10.11.2025, 20.12.2025.
Очередной отбор получателей субсидий 28.10.2025-06.11.2025. 
Оплата расходов будет осуществляться на основании отчетов о выполненных работ в ноябре, декабре 2025г.</t>
      </is>
    </oc>
    <nc r="I17" t="inlineStr">
      <is>
        <t>В отчетном периоде проводилась процедура отборов получателей субсидии. Заключены договоры субсидий  и поставлены на бюджетный учет договоры субсидии на капитальный ремонт крыши МКД, подготовку проектов, установку пандусов, подъемных механизмов и бойлера на общую сумму 27 671 тыс.руб. 
Срок выполнения работ - 10.11.2025, 20.12.2025.
Очередной отбор получателей субсидий 28.10.2025-06.11.2025. 
Оплата расходов будет осуществляться на основании отчетов о выполненных работ в ноябре, декабре 2025г.</t>
      </is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8" sId="1">
    <oc r="I28" t="inlineStr">
      <is>
        <t>Изменение графика обучения сотрудников администрации.</t>
      </is>
    </oc>
    <nc r="I28" t="inlineStr">
      <is>
        <t>Изменение графика обучения сотрудников администрации, снижение стоимости обучения.</t>
      </is>
    </nc>
  </rcc>
  <rfmt sheetId="1" sqref="I28" start="0" length="2147483647">
    <dxf>
      <font>
        <color auto="1"/>
      </font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9" sId="1">
    <oc r="I17" t="inlineStr">
      <is>
        <t>В отчетном периоде проводилась процедура отборов получателей субсидии. Заключены договоры субсидий  и поставлены на бюджетный учет договоры субсидии на капитальный ремонт крыши МКД, подготовку проектов, установку пандусов, подъемных механизмов и бойлера на общую сумму 27 671 тыс.руб. 
Срок выполнения работ - 10.11.2025, 20.12.2025.
Очередной отбор получателей субсидий 28.10.2025-06.11.2025. 
Оплата расходов будет осуществляться на основании отчетов о выполненных работ в ноябре, декабре 2025г.</t>
      </is>
    </oc>
    <nc r="I17" t="inlineStr">
      <is>
        <t>В отчетном периоде проводилась процедура отборов получателей субсидии. Заключены договоры субсидий  и поставлены на бюджетный учет договоры субсидии на капитальный ремонт крыши МКД, подготовку проектов, установку пандусов, подъемных механизмов и бойлера на общую сумму 27 671 тыс.руб. 
Срок выполнения работ - 10.11.2025, 20.12.2025.
Оплата расходов будет осуществляться на основании отчетов о выполненных работ в декабре 2025г.</t>
      </is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A851D92-0D7A-4A59-8C7E-07669A941436}" action="delete"/>
  <rdn rId="0" localSheetId="1" customView="1" name="Z_EA851D92_0D7A_4A59_8C7E_07669A941436_.wvu.PrintArea" hidden="1" oldHidden="1">
    <formula>'01.12.2025'!$A$1:$I$38</formula>
    <oldFormula>'01.12.2025'!$A$1:$I$38</oldFormula>
  </rdn>
  <rdn rId="0" localSheetId="1" customView="1" name="Z_EA851D92_0D7A_4A59_8C7E_07669A941436_.wvu.PrintTitles" hidden="1" oldHidden="1">
    <formula>'01.12.2025'!$4:$5</formula>
    <oldFormula>'01.12.2025'!$4:$5</oldFormula>
  </rdn>
  <rdn rId="0" localSheetId="1" customView="1" name="Z_EA851D92_0D7A_4A59_8C7E_07669A941436_.wvu.Cols" hidden="1" oldHidden="1">
    <formula>'01.12.2025'!$A:$A</formula>
    <oldFormula>'01.12.2025'!$A:$A</oldFormula>
  </rdn>
  <rcv guid="{EA851D92-0D7A-4A59-8C7E-07669A941436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5" sId="1">
    <oc r="I17" t="inlineStr">
      <is>
        <t>В отчетном периоде проводилась процедура отборов получателей субсидии. Заключены договоры субсидий  и поставлены на бюджетный учет договоры субсидии на капитальный ремонт крыши МКД, подготовку проектов, установку пандусов, подъемных механизмов и бойлера на общую сумму 27 671 тыс.руб. 
Срок выполнения работ - 10.11.2025, 20.12.2025.
Оплата расходов будет осуществляться на основании отчетов о выполненных работ в декабре 2025г.</t>
      </is>
    </oc>
    <nc r="I17" t="inlineStr">
      <is>
        <t>В отчетном периоде проводилась процедура отборов получателей субсидии. Заключены и поставлены на бюджетный учет договоры субсидии на капитальный ремонт крыши МКД, подготовку проектов, установку пандусов, подъемных механизмов и бойлера на общую сумму 27 671 тыс.руб. 
Срок выполнения работ - 10.11.2025, 20.12.2025.
Оплата расходов будет осуществляться на основании отчетов о выполненных работ в декабре 2025г.</t>
      </is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A851D92-0D7A-4A59-8C7E-07669A941436}" action="delete"/>
  <rdn rId="0" localSheetId="1" customView="1" name="Z_EA851D92_0D7A_4A59_8C7E_07669A941436_.wvu.PrintArea" hidden="1" oldHidden="1">
    <formula>'01.12.2025'!$A$1:$I$38</formula>
    <oldFormula>'01.12.2025'!$A$1:$I$38</oldFormula>
  </rdn>
  <rdn rId="0" localSheetId="1" customView="1" name="Z_EA851D92_0D7A_4A59_8C7E_07669A941436_.wvu.PrintTitles" hidden="1" oldHidden="1">
    <formula>'01.12.2025'!$4:$5</formula>
    <oldFormula>'01.12.2025'!$4:$5</oldFormula>
  </rdn>
  <rdn rId="0" localSheetId="1" customView="1" name="Z_EA851D92_0D7A_4A59_8C7E_07669A941436_.wvu.Cols" hidden="1" oldHidden="1">
    <formula>'01.12.2025'!$A:$A</formula>
    <oldFormula>'01.12.2025'!$A:$A</oldFormula>
  </rdn>
  <rcv guid="{EA851D92-0D7A-4A59-8C7E-07669A941436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" start="0" length="2147483647">
    <dxf>
      <font>
        <color auto="1"/>
      </font>
    </dxf>
  </rfmt>
  <rcv guid="{B547F7AD-2651-4D06-BB76-4D0D76180694}" action="delete"/>
  <rdn rId="0" localSheetId="1" customView="1" name="Z_B547F7AD_2651_4D06_BB76_4D0D76180694_.wvu.PrintArea" hidden="1" oldHidden="1">
    <formula>'01.12.2025'!$A$1:$I$38</formula>
    <oldFormula>'01.12.2025'!$A$1:$I$38</oldFormula>
  </rdn>
  <rdn rId="0" localSheetId="1" customView="1" name="Z_B547F7AD_2651_4D06_BB76_4D0D76180694_.wvu.PrintTitles" hidden="1" oldHidden="1">
    <formula>'01.12.2025'!$4:$5</formula>
    <oldFormula>'01.12.2025'!$4:$5</oldFormula>
  </rdn>
  <rdn rId="0" localSheetId="1" customView="1" name="Z_B547F7AD_2651_4D06_BB76_4D0D76180694_.wvu.Rows" hidden="1" oldHidden="1">
    <formula>'01.12.2025'!$39:$45</formula>
    <oldFormula>'01.12.2025'!$39:$45</oldFormula>
  </rdn>
  <rdn rId="0" localSheetId="1" customView="1" name="Z_B547F7AD_2651_4D06_BB76_4D0D76180694_.wvu.Cols" hidden="1" oldHidden="1">
    <formula>'01.12.2025'!$A:$A</formula>
    <oldFormula>'01.12.2025'!$A:$A</oldFormula>
  </rdn>
  <rcv guid="{B547F7AD-2651-4D06-BB76-4D0D7618069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5" sId="1">
    <oc r="I35" t="inlineStr">
      <is>
        <t>В связи с внесением изменений в бюджет (РД от 12.11.25 №707) по мероприятию "Организация уличного (наружного) освещения магистральных и внутриквартальных улиц и дорог Центрального и Комсомольского районов» в части увеличения расходов АО «ПО КХ г.о. Тольятти» на сумму 41 535 тыс.руб. на проведение работ по замене светильников на светодиодные, замене неизолированных воздушных линий на СИП. Доп.согл. к МК с АО «ПО КХ г.о. Тольятти» на согласовании у подрядчика. Освоение средств - до конца финансового года.
Бюжетные ассигнования на аварийный ремонт сетей в сумме 2 700 т.р.- по мере возникновения необходимости.</t>
      </is>
    </oc>
    <nc r="I35" t="inlineStr">
      <is>
        <t>Решением Думы  от 12.11.25 №707 по мероприятию "Организация уличного (наружного) освещения магистральных и внутриквартальных улиц и дорог Центрального и Комсомольского районов» дополнительно предусмотрены средства в сумме 41 535 тыс.руб. на проведение работ по замене светильников на светодиодные, замене неизолированных воздушных линий на СИП. Доп.согл. к МК с АО «ПО КХ г.о. Тольятти» на согласовании. Освоение средств - до конца финансового года.</t>
      </is>
    </nc>
  </rcc>
  <rcv guid="{86D9FF77-85E9-42E1-BEA2-076469BEE88C}" action="delete"/>
  <rdn rId="0" localSheetId="1" customView="1" name="Z_86D9FF77_85E9_42E1_BEA2_076469BEE88C_.wvu.PrintArea" hidden="1" oldHidden="1">
    <formula>'01.12.2025'!$A$1:$I$38</formula>
    <oldFormula>'01.12.2025'!$A$1:$I$38</oldFormula>
  </rdn>
  <rdn rId="0" localSheetId="1" customView="1" name="Z_86D9FF77_85E9_42E1_BEA2_076469BEE88C_.wvu.PrintTitles" hidden="1" oldHidden="1">
    <formula>'01.12.2025'!$4:$5</formula>
    <oldFormula>'01.12.2025'!$4:$5</oldFormula>
  </rdn>
  <rcv guid="{86D9FF77-85E9-42E1-BEA2-076469BEE88C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" sId="1">
    <oc r="I17" t="inlineStr">
      <is>
        <t>В отчетном периоде проводилась процедура отборов получателей субсидии. Заключены и поставлены на бюджетный учет договоры субсидии на капитальный ремонт крыши МКД, подготовку проектов, установку пандусов, подъемных механизмов и бойлера на общую сумму 27 671 тыс.руб. 
Срок выполнения работ - 10.11.2025, 20.12.2025.
Оплата расходов будет осуществляться на основании отчетов о выполненных работ в декабре 2025г.</t>
      </is>
    </oc>
    <nc r="I17" t="inlineStr">
      <is>
        <t>В отчетном периоде проводилась процедура отборов получателей субсидии. Заключены и поставлены на бюджетный учет договоры субсидии на капитальный ремонт крыши МКД, подготовку проектов, установку пандусов, подъемных механизмов и бойлера на общую сумму 27 671 тыс.руб. 
Срок выполнения работ - 20.12.2025.
Оплата расходов будет осуществляться на основании отчетов о выполненных работ в декабре 2025г.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A851D92-0D7A-4A59-8C7E-07669A941436}" action="delete"/>
  <rdn rId="0" localSheetId="1" customView="1" name="Z_EA851D92_0D7A_4A59_8C7E_07669A941436_.wvu.PrintArea" hidden="1" oldHidden="1">
    <formula>'01.12.2025'!$A$1:$I$38</formula>
    <oldFormula>'01.12.2025'!$A$1:$I$38</oldFormula>
  </rdn>
  <rdn rId="0" localSheetId="1" customView="1" name="Z_EA851D92_0D7A_4A59_8C7E_07669A941436_.wvu.PrintTitles" hidden="1" oldHidden="1">
    <formula>'01.12.2025'!$4:$5</formula>
    <oldFormula>'01.12.2025'!$4:$5</oldFormula>
  </rdn>
  <rdn rId="0" localSheetId="1" customView="1" name="Z_EA851D92_0D7A_4A59_8C7E_07669A941436_.wvu.Cols" hidden="1" oldHidden="1">
    <formula>'01.12.2025'!$A:$A</formula>
    <oldFormula>'01.12.2025'!$A:$A</oldFormula>
  </rdn>
  <rcv guid="{EA851D92-0D7A-4A59-8C7E-07669A941436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9" start="0" length="2147483647">
    <dxf>
      <font>
        <color auto="1"/>
      </font>
    </dxf>
  </rfmt>
  <rfmt sheetId="1" sqref="I29">
    <dxf>
      <fill>
        <patternFill patternType="none">
          <bgColor auto="1"/>
        </patternFill>
      </fill>
    </dxf>
  </rfmt>
  <rcc rId="1182" sId="1" odxf="1" dxf="1">
    <oc r="I36" t="inlineStr">
      <is>
        <t xml:space="preserve">Сезонный характер работ, сроки реализации мероприятий в основном приходятся на 4 квартал 2025 года. </t>
      </is>
    </oc>
    <nc r="I36" t="inlineStr">
      <is>
        <t>Низкое исполнение связано с сезонным характером работ. Финансирование осуществляется в рамках принятых обязательств по факту выполнения работ.</t>
      </is>
    </nc>
    <odxf>
      <numFmt numFmtId="0" formatCode="General"/>
      <fill>
        <patternFill patternType="solid">
          <bgColor theme="0"/>
        </patternFill>
      </fill>
    </odxf>
    <ndxf>
      <numFmt numFmtId="3" formatCode="#,##0"/>
      <fill>
        <patternFill patternType="none">
          <bgColor indexed="65"/>
        </patternFill>
      </fill>
    </ndxf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9" start="0" length="2147483647">
    <dxf>
      <font>
        <color auto="1"/>
      </font>
    </dxf>
  </rfmt>
  <rfmt sheetId="1" sqref="I29">
    <dxf>
      <fill>
        <patternFill>
          <bgColor theme="0"/>
        </patternFill>
      </fill>
    </dxf>
  </rfmt>
  <rcv guid="{BCFC1CA6-37D1-4DA5-A573-CD61A76539ED}" action="delete"/>
  <rdn rId="0" localSheetId="1" customView="1" name="Z_BCFC1CA6_37D1_4DA5_A573_CD61A76539ED_.wvu.PrintArea" hidden="1" oldHidden="1">
    <formula>'01.12.2025'!$A$1:$I$38</formula>
    <oldFormula>'01.12.2025'!$A$1:$I$38</oldFormula>
  </rdn>
  <rdn rId="0" localSheetId="1" customView="1" name="Z_BCFC1CA6_37D1_4DA5_A573_CD61A76539ED_.wvu.PrintTitles" hidden="1" oldHidden="1">
    <formula>'01.12.2025'!$4:$5</formula>
    <oldFormula>'01.12.2025'!$4:$5</oldFormula>
  </rdn>
  <rcv guid="{BCFC1CA6-37D1-4DA5-A573-CD61A76539ED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9" start="0" length="2147483647">
    <dxf>
      <font>
        <color rgb="FFFF0000"/>
      </font>
    </dxf>
  </rfmt>
  <rfmt sheetId="1" sqref="I17">
    <dxf>
      <fill>
        <patternFill patternType="none">
          <bgColor auto="1"/>
        </patternFill>
      </fill>
    </dxf>
  </rfmt>
  <rfmt sheetId="1" sqref="G36">
    <dxf>
      <fill>
        <patternFill patternType="none">
          <bgColor auto="1"/>
        </patternFill>
      </fill>
    </dxf>
  </rfmt>
  <rfmt sheetId="1" sqref="G29">
    <dxf>
      <fill>
        <patternFill patternType="none">
          <bgColor auto="1"/>
        </patternFill>
      </fill>
    </dxf>
  </rfmt>
  <rfmt sheetId="1" sqref="G17">
    <dxf>
      <fill>
        <patternFill patternType="none">
          <bgColor auto="1"/>
        </patternFill>
      </fill>
    </dxf>
  </rfmt>
  <rfmt sheetId="1" sqref="I29" start="0" length="2147483647">
    <dxf>
      <font>
        <color auto="1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6D9FF77-85E9-42E1-BEA2-076469BEE88C}" action="delete"/>
  <rdn rId="0" localSheetId="1" customView="1" name="Z_86D9FF77_85E9_42E1_BEA2_076469BEE88C_.wvu.PrintArea" hidden="1" oldHidden="1">
    <formula>'01.12.2025'!$A$1:$I$38</formula>
    <oldFormula>'01.12.2025'!$A$1:$I$38</oldFormula>
  </rdn>
  <rdn rId="0" localSheetId="1" customView="1" name="Z_86D9FF77_85E9_42E1_BEA2_076469BEE88C_.wvu.PrintTitles" hidden="1" oldHidden="1">
    <formula>'01.12.2025'!$4:$5</formula>
    <oldFormula>'01.12.2025'!$4:$5</oldFormula>
  </rdn>
  <rdn rId="0" localSheetId="1" customView="1" name="Z_86D9FF77_85E9_42E1_BEA2_076469BEE88C_.wvu.Rows" hidden="1" oldHidden="1">
    <formula>'01.12.2025'!$25:$25</formula>
  </rdn>
  <rcv guid="{86D9FF77-85E9-42E1-BEA2-076469BEE88C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9:I9">
    <dxf>
      <fill>
        <patternFill>
          <bgColor theme="0"/>
        </patternFill>
      </fill>
    </dxf>
  </rfmt>
  <rcc rId="1188" sId="1">
    <oc r="I13" t="inlineStr">
      <is>
        <r>
          <rPr>
            <sz val="12"/>
            <rFont val="Times New Roman"/>
            <family val="1"/>
            <charset val="204"/>
          </rPr>
          <t>Низкое исполнение программы обусловлено следующими причинами:</t>
        </r>
        <r>
          <rPr>
            <sz val="12"/>
            <color rgb="FFFF0000"/>
            <rFont val="Times New Roman"/>
            <family val="1"/>
            <charset val="204"/>
          </rPr>
          <t xml:space="preserve">
</t>
        </r>
        <r>
          <rPr>
            <sz val="12"/>
            <rFont val="Times New Roman"/>
            <family val="1"/>
            <charset val="204"/>
          </rPr>
          <t>- средства, предусмотренные по МКУ "ЦГЗ" на приобретение спец.инструментов на сумму 5300 тыс.руб. будут реализованы в декабре месяце  ;</t>
        </r>
        <r>
          <rPr>
            <sz val="12"/>
            <color rgb="FFFF0000"/>
            <rFont val="Times New Roman"/>
            <family val="1"/>
            <charset val="204"/>
          </rPr>
          <t xml:space="preserve">
</t>
        </r>
        <r>
          <rPr>
            <sz val="12"/>
            <rFont val="Times New Roman"/>
            <family val="1"/>
            <charset val="204"/>
          </rPr>
          <t>- экономия, оставшаяся в распоряжении Заказчика в размере 50 % от расходов на выполнение работ по монтажу системы пожарной сигнализации в здании по адресу ул. Белорусская, 33, в размере 2 275 тыс. руб. планируется направить на нужды мку "ЦХТО" (годовая премия) в декабре 2025 г.;
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oc>
    <nc r="I13" t="inlineStr">
      <is>
        <r>
          <rPr>
            <sz val="12"/>
            <rFont val="Times New Roman"/>
            <family val="1"/>
            <charset val="204"/>
          </rPr>
          <t>Низкое исполнение программы обусловлено следующими причинами:</t>
        </r>
        <r>
          <rPr>
            <sz val="12"/>
            <color rgb="FFFF0000"/>
            <rFont val="Times New Roman"/>
            <family val="1"/>
            <charset val="204"/>
          </rPr>
          <t xml:space="preserve">
</t>
        </r>
        <r>
          <rPr>
            <sz val="12"/>
            <rFont val="Times New Roman"/>
            <family val="1"/>
            <charset val="204"/>
          </rPr>
          <t>- средства, предусмотренные по МКУ «ЦГЗ» на приобретение спец.инструментов на сумму 5300 тыс.руб. будут реализованы в декабре месяце;</t>
        </r>
        <r>
          <rPr>
            <sz val="12"/>
            <color rgb="FFFF0000"/>
            <rFont val="Times New Roman"/>
            <family val="1"/>
            <charset val="204"/>
          </rPr>
          <t xml:space="preserve">
</t>
        </r>
        <r>
          <rPr>
            <sz val="12"/>
            <rFont val="Times New Roman"/>
            <family val="1"/>
            <charset val="204"/>
          </rPr>
          <t>- экономия, оставшаяся в распоряжении заказчика в размере 50 % от расходов на выполнение работ по монтажу системы пожарной сигнализации в здании по адресу ул. Белорусская, 33, в размере 2 275 тыс. руб. планируется направить на нужды МКУ «ЦХТО» (годовая премия) в декабре 2025 г.;
-средства, запланированные на создание запаса материально-технических средств (горюче-смазочные материалы) для ликвидации чрезвычайных ситуаций в сумме 1 639 тыс.руб., не освоены в связи с тем, что расходы производятся за поставку ГСМ при возникновении чрезвычайной ситуации.</t>
        </r>
      </is>
    </nc>
  </rcc>
  <rfmt sheetId="1" sqref="I13">
    <dxf>
      <fill>
        <patternFill>
          <bgColor theme="0"/>
        </patternFill>
      </fill>
    </dxf>
  </rfmt>
  <rfmt sheetId="1" sqref="G13">
    <dxf>
      <fill>
        <patternFill>
          <bgColor theme="0"/>
        </patternFill>
      </fill>
    </dxf>
  </rfmt>
  <rcv guid="{706B9375-8F7A-4BD0-BFD2-8B1E9C597E7A}" action="delete"/>
  <rdn rId="0" localSheetId="1" customView="1" name="Z_706B9375_8F7A_4BD0_BFD2_8B1E9C597E7A_.wvu.PrintArea" hidden="1" oldHidden="1">
    <formula>'01.12.2025'!$A$1:$I$38</formula>
    <oldFormula>'01.12.2025'!$A$1:$I$38</oldFormula>
  </rdn>
  <rdn rId="0" localSheetId="1" customView="1" name="Z_706B9375_8F7A_4BD0_BFD2_8B1E9C597E7A_.wvu.PrintTitles" hidden="1" oldHidden="1">
    <formula>'01.12.2025'!$4:$5</formula>
    <oldFormula>'01.12.2025'!$4:$5</oldFormula>
  </rdn>
  <rdn rId="0" localSheetId="1" customView="1" name="Z_706B9375_8F7A_4BD0_BFD2_8B1E9C597E7A_.wvu.Rows" hidden="1" oldHidden="1">
    <formula>'01.12.2025'!$25:$25</formula>
    <oldFormula>'01.12.2025'!$25:$25</oldFormula>
  </rdn>
  <rdn rId="0" localSheetId="1" customView="1" name="Z_706B9375_8F7A_4BD0_BFD2_8B1E9C597E7A_.wvu.Cols" hidden="1" oldHidden="1">
    <formula>'01.12.2025'!$A:$A</formula>
    <oldFormula>'01.12.2025'!$A:$A</oldFormula>
  </rdn>
  <rcv guid="{706B9375-8F7A-4BD0-BFD2-8B1E9C597E7A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3" sId="1">
    <oc r="I29" t="inlineStr">
      <is>
        <t>Низкое исполнение связано с сезонным характером работ. Финансирование осуществляется в рамках принятых обязательств по факту выполнения работ.</t>
      </is>
    </oc>
    <nc r="I29" t="inlineStr">
      <is>
        <t>Низкое исполнение годового плана связано с сезонным характером работ. Финансирование осуществляется в рамках принятых обязательств по факту выполнения работ.
Низкое исполнение кассового плана связано с  неполным выполнением подрядчиками запланированных на ноябрь работ по разработке ландшафтного дизайн-проекта и  лесоустройству.</t>
      </is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9">
    <dxf>
      <fill>
        <patternFill>
          <bgColor theme="0"/>
        </patternFill>
      </fill>
    </dxf>
  </rfmt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9" start="0" length="0">
    <dxf>
      <font>
        <sz val="12"/>
        <color auto="1"/>
        <name val="Times New Roman"/>
        <scheme val="none"/>
      </font>
      <numFmt numFmtId="0" formatCode="General"/>
    </dxf>
  </rfmt>
  <rfmt sheetId="1" sqref="I20" start="0" length="0">
    <dxf>
      <font>
        <sz val="12"/>
        <color auto="1"/>
        <name val="Times New Roman"/>
        <scheme val="none"/>
      </font>
      <fill>
        <patternFill patternType="none">
          <bgColor indexed="65"/>
        </patternFill>
      </fill>
      <alignment horizontal="left" readingOrder="0"/>
    </dxf>
  </rfmt>
  <rfmt sheetId="1" sqref="I21" start="0" length="0">
    <dxf>
      <font>
        <sz val="12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</dxf>
  </rfmt>
  <rfmt sheetId="1" sqref="I22" start="0" length="0">
    <dxf>
      <font>
        <sz val="12"/>
        <color auto="1"/>
        <name val="Times New Roman"/>
        <scheme val="none"/>
      </font>
      <numFmt numFmtId="0" formatCode="General"/>
    </dxf>
  </rfmt>
  <rcv guid="{8F89AB27-0B3E-4643-AEB7-3E1193123969}" action="delete"/>
  <rdn rId="0" localSheetId="1" customView="1" name="Z_8F89AB27_0B3E_4643_AEB7_3E1193123969_.wvu.PrintArea" hidden="1" oldHidden="1">
    <formula>'01.12.2025'!$A$1:$I$38</formula>
    <oldFormula>'01.12.2025'!$A$1:$I$38</oldFormula>
  </rdn>
  <rdn rId="0" localSheetId="1" customView="1" name="Z_8F89AB27_0B3E_4643_AEB7_3E1193123969_.wvu.PrintTitles" hidden="1" oldHidden="1">
    <formula>'01.12.2025'!$4:$5</formula>
    <oldFormula>'01.12.2025'!$4:$5</oldFormula>
  </rdn>
  <rdn rId="0" localSheetId="1" customView="1" name="Z_8F89AB27_0B3E_4643_AEB7_3E1193123969_.wvu.Cols" hidden="1" oldHidden="1">
    <formula>'01.12.2025'!$A:$A</formula>
    <oldFormula>'01.12.2025'!$A:$A</oldFormula>
  </rdn>
  <rcv guid="{8F89AB27-0B3E-4643-AEB7-3E1193123969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4">
    <dxf>
      <fill>
        <patternFill>
          <bgColor theme="0"/>
        </patternFill>
      </fill>
    </dxf>
  </rfmt>
  <rfmt sheetId="1" sqref="G24">
    <dxf>
      <fill>
        <patternFill>
          <bgColor theme="0"/>
        </patternFill>
      </fill>
    </dxf>
  </rfmt>
  <rcc rId="1197" sId="1">
    <oc r="I24" t="inlineStr">
      <is>
        <t>Оплата мероприятий, финансируемые в рамках муниципальной программы, запланирована на декабрь 2025 года.</t>
      </is>
    </oc>
    <nc r="I24" t="inlineStr">
      <is>
        <t>Оплата мероприятий, финансируемых в рамках муниципальной программы, запланирована на декабрь 2025 года.</t>
      </is>
    </nc>
  </rcc>
  <rfmt sheetId="1" sqref="H26:I26">
    <dxf>
      <fill>
        <patternFill>
          <bgColor theme="0"/>
        </patternFill>
      </fill>
    </dxf>
  </rfmt>
  <rcc rId="1198" sId="1">
    <oc r="I27" t="inlineStr">
      <is>
        <t>Низкое исполнение программы связано с:
- наличием открытых листов нетрудоспособности работников администрации;
- оплатой за выполненные работы, услуги в декабре 2025 г.
- выделением дополнительных средств МКУ "ЦХТО", муниципальным служащим и техническим работникам ОМС на ФОТ в связи с изменением системы оплаты труда.</t>
      </is>
    </oc>
    <nc r="I27" t="inlineStr">
      <is>
        <t>Низкое исполнение программы связано с:
- наличием открытых листов нетрудоспособности работников администрации;
- оплатой за выполненные работы, услуги в декабре 2025 г.
- выделением дополнительных средств МКУ «ЦХТО», муниципальным служащим и техническим работникам ОМС на ФОТ в связи с изменением системы оплаты труда.</t>
      </is>
    </nc>
  </rcc>
  <rfmt sheetId="1" sqref="G27:I27">
    <dxf>
      <fill>
        <patternFill>
          <bgColor theme="0"/>
        </patternFill>
      </fill>
    </dxf>
  </rfmt>
  <rfmt sheetId="1" sqref="G28:I28">
    <dxf>
      <fill>
        <patternFill>
          <bgColor theme="0"/>
        </patternFill>
      </fill>
    </dxf>
  </rfmt>
  <rfmt sheetId="1" sqref="G32">
    <dxf>
      <fill>
        <patternFill>
          <bgColor theme="0"/>
        </patternFill>
      </fill>
    </dxf>
  </rfmt>
  <rfmt sheetId="1" sqref="I33" start="0" length="2147483647">
    <dxf>
      <font>
        <sz val="12"/>
      </font>
    </dxf>
  </rfmt>
  <rfmt sheetId="1" sqref="G33">
    <dxf>
      <fill>
        <patternFill>
          <bgColor theme="0"/>
        </patternFill>
      </fill>
    </dxf>
  </rfmt>
  <rcc rId="1199" sId="1">
    <oc r="I34" t="inlineStr">
      <is>
        <t>ДУМИ:  оплата услуг по ремонту жилых помещений осуществляется на основании актов выполненных работ. Оплата контрактов планируется в декабре 2025 года.</t>
      </is>
    </oc>
    <nc r="I34" t="inlineStr">
      <is>
        <t>Оплата услуг по ремонту жилых помещений осуществляется на основании актов выполненных работ. Оплата контрактов планируется в декабре 2025 года.</t>
      </is>
    </nc>
  </rcc>
  <rcc rId="1200" sId="1">
    <oc r="I35" t="inlineStr">
      <is>
        <t>Решением Думы  от 12.11.25 №707 по мероприятию "Организация уличного (наружного) освещения магистральных и внутриквартальных улиц и дорог Центрального и Комсомольского районов» дополнительно предусмотрены средства в сумме 41 535 тыс.руб. на проведение работ по замене светильников на светодиодные, замене неизолированных воздушных линий на СИП. Доп.согл. к МК с АО «ПО КХ г.о. Тольятти» на согласовании. Освоение средств - до конца финансового года.</t>
      </is>
    </oc>
    <nc r="I35" t="inlineStr">
      <is>
        <t>Решением Думы  от 12.11.25 №707 по мероприятию «Организация уличного (наружного) освещения магистральных и внутриквартальных улиц и дорог Центрального и Комсомольского районов» дополнительно предусмотрены средства в сумме 41 535 тыс.руб. на проведение работ по замене светильников на светодиодные, замене неизолированных воздушных линий на СИП. Доп.согл. к МК с АО «ПО КХ г.о. Тольятти» на согласовании. Освоение средств - до конца финансового года.</t>
      </is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:H22">
    <dxf>
      <fill>
        <patternFill>
          <bgColor theme="0"/>
        </patternFill>
      </fill>
    </dxf>
  </rfmt>
  <rfmt sheetId="1" sqref="G19">
    <dxf>
      <fill>
        <patternFill>
          <bgColor theme="0"/>
        </patternFill>
      </fill>
    </dxf>
  </rfmt>
  <rfmt sheetId="1" sqref="I14" start="0" length="2147483647">
    <dxf>
      <font>
        <sz val="12"/>
      </font>
    </dxf>
  </rfmt>
  <rfmt sheetId="1" sqref="I14" start="0" length="2147483647">
    <dxf>
      <font>
        <color theme="1"/>
      </font>
    </dxf>
  </rfmt>
  <rfmt sheetId="1" sqref="G14">
    <dxf>
      <fill>
        <patternFill>
          <bgColor theme="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9" start="0" length="2147483647">
    <dxf>
      <font>
        <color theme="1"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1" sId="1">
    <oc r="J4" t="inlineStr">
      <is>
        <t>пояснения прошлого месяца!!! После исправлений тонировку снять!!!</t>
      </is>
    </oc>
    <nc r="J4"/>
  </rcc>
  <rcc rId="1202" sId="1" numFmtId="4">
    <oc r="D39">
      <v>25719108</v>
    </oc>
    <nc r="D39"/>
  </rcc>
  <rcc rId="1203" sId="1">
    <oc r="D40" t="inlineStr">
      <is>
        <t>непрограммные</t>
      </is>
    </oc>
    <nc r="D40"/>
  </rcc>
  <rcc rId="1204" sId="1" numFmtId="4">
    <oc r="E40">
      <v>1126809</v>
    </oc>
    <nc r="E40"/>
  </rcc>
  <rcc rId="1205" sId="1" numFmtId="4">
    <oc r="F40">
      <v>1122715</v>
    </oc>
    <nc r="F40"/>
  </rcc>
  <rcc rId="1206" sId="1">
    <oc r="D41">
      <f>D39-D38</f>
    </oc>
    <nc r="D41"/>
  </rcc>
  <rcc rId="1207" sId="1">
    <oc r="D42" t="inlineStr">
      <is>
        <t xml:space="preserve">ВСЕГО </t>
      </is>
    </oc>
    <nc r="D42"/>
  </rcc>
  <rcc rId="1208" sId="1" numFmtId="4">
    <oc r="E42">
      <v>22355519</v>
    </oc>
    <nc r="E42"/>
  </rcc>
  <rcc rId="1209" sId="1" numFmtId="4">
    <oc r="F42">
      <v>22125735</v>
    </oc>
    <nc r="F42"/>
  </rcc>
  <rcc rId="1210" sId="1">
    <oc r="D44" t="inlineStr">
      <is>
        <t>МП</t>
      </is>
    </oc>
    <nc r="D44"/>
  </rcc>
  <rcc rId="1211" sId="1" numFmtId="4">
    <oc r="E44">
      <v>21228710205.84</v>
    </oc>
    <nc r="E44"/>
  </rcc>
  <rcc rId="1212" sId="1" numFmtId="4">
    <oc r="F44">
      <v>21003020068.139999</v>
    </oc>
    <nc r="F44"/>
  </rcc>
  <rcc rId="1213" sId="1">
    <oc r="D45" t="inlineStr">
      <is>
        <t>непрограммные</t>
      </is>
    </oc>
    <nc r="D45"/>
  </rcc>
  <rcc rId="1214" sId="1" numFmtId="4">
    <oc r="E45">
      <v>1126809087.78</v>
    </oc>
    <nc r="E45"/>
  </rcc>
  <rcc rId="1215" sId="1" numFmtId="4">
    <oc r="F45">
      <v>1122714658.6400001</v>
    </oc>
    <nc r="F45"/>
  </rcc>
  <rcc rId="1216" sId="1">
    <oc r="D46" t="inlineStr">
      <is>
        <t>ацк</t>
      </is>
    </oc>
    <nc r="D46"/>
  </rcc>
  <rcc rId="1217" sId="1" numFmtId="4">
    <oc r="E46">
      <v>22355519293.619999</v>
    </oc>
    <nc r="E46"/>
  </rcc>
  <rcc rId="1218" sId="1" numFmtId="4">
    <oc r="F46">
      <v>22125734726.779999</v>
    </oc>
    <nc r="F46"/>
  </rcc>
  <rcc rId="1219" sId="1">
    <oc r="E48">
      <f>SUM(E44:E45)</f>
    </oc>
    <nc r="E48"/>
  </rcc>
  <rcc rId="1220" sId="1">
    <oc r="F48">
      <f>SUM(F44:F45)</f>
    </oc>
    <nc r="F48"/>
  </rcc>
  <rcc rId="1221" sId="1">
    <oc r="E51">
      <f>SUM(E38:E40)</f>
    </oc>
    <nc r="E51"/>
  </rcc>
  <rcc rId="1222" sId="1">
    <oc r="F51">
      <f>SUM(F38:F40)</f>
    </oc>
    <nc r="F51"/>
  </rcc>
  <rcc rId="1223" sId="1">
    <oc r="D53" t="inlineStr">
      <is>
        <t>отклонения</t>
      </is>
    </oc>
    <nc r="D53"/>
  </rcc>
  <rcc rId="1224" sId="1">
    <oc r="E53">
      <f>E38-E42</f>
    </oc>
    <nc r="E53"/>
  </rcc>
  <rcc rId="1225" sId="1">
    <oc r="F53">
      <f>F38-F42</f>
    </oc>
    <nc r="F53"/>
  </rcc>
  <rcc rId="1226" sId="1">
    <oc r="F55">
      <f>F38/F42*100</f>
    </oc>
    <nc r="F55"/>
  </rcc>
  <rcc rId="1227" sId="1">
    <oc r="F56">
      <f>F40/F42*100</f>
    </oc>
    <nc r="F56"/>
  </rcc>
  <rfmt sheetId="1" sqref="E44:E46" start="0" length="0">
    <dxf>
      <border>
        <left/>
      </border>
    </dxf>
  </rfmt>
  <rfmt sheetId="1" sqref="E44:F44" start="0" length="0">
    <dxf>
      <border>
        <top/>
      </border>
    </dxf>
  </rfmt>
  <rfmt sheetId="1" sqref="F44:F46" start="0" length="0">
    <dxf>
      <border>
        <right/>
      </border>
    </dxf>
  </rfmt>
  <rfmt sheetId="1" sqref="E46:F46" start="0" length="0">
    <dxf>
      <border>
        <bottom/>
      </border>
    </dxf>
  </rfmt>
  <rfmt sheetId="1" sqref="E44:F46">
    <dxf>
      <border>
        <left/>
        <right/>
        <top/>
        <bottom/>
        <vertical/>
        <horizontal/>
      </border>
    </dxf>
  </rfmt>
  <rcv guid="{706B9375-8F7A-4BD0-BFD2-8B1E9C597E7A}" action="delete"/>
  <rdn rId="0" localSheetId="1" customView="1" name="Z_706B9375_8F7A_4BD0_BFD2_8B1E9C597E7A_.wvu.PrintArea" hidden="1" oldHidden="1">
    <formula>'01.12.2025'!$A$1:$I$38</formula>
    <oldFormula>'01.12.2025'!$A$1:$I$38</oldFormula>
  </rdn>
  <rdn rId="0" localSheetId="1" customView="1" name="Z_706B9375_8F7A_4BD0_BFD2_8B1E9C597E7A_.wvu.PrintTitles" hidden="1" oldHidden="1">
    <formula>'01.12.2025'!$4:$5</formula>
    <oldFormula>'01.12.2025'!$4:$5</oldFormula>
  </rdn>
  <rdn rId="0" localSheetId="1" customView="1" name="Z_706B9375_8F7A_4BD0_BFD2_8B1E9C597E7A_.wvu.Rows" hidden="1" oldHidden="1">
    <formula>'01.12.2025'!$25:$25</formula>
    <oldFormula>'01.12.2025'!$25:$25</oldFormula>
  </rdn>
  <rdn rId="0" localSheetId="1" customView="1" name="Z_706B9375_8F7A_4BD0_BFD2_8B1E9C597E7A_.wvu.Cols" hidden="1" oldHidden="1">
    <formula>'01.12.2025'!$A:$A</formula>
    <oldFormula>'01.12.2025'!$A:$A</oldFormula>
  </rdn>
  <rcv guid="{706B9375-8F7A-4BD0-BFD2-8B1E9C597E7A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9" Type="http://schemas.openxmlformats.org/officeDocument/2006/relationships/printerSettings" Target="../printerSettings/printerSettings39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42" Type="http://schemas.openxmlformats.org/officeDocument/2006/relationships/printerSettings" Target="../printerSettings/printerSettings42.bin"/><Relationship Id="rId47" Type="http://schemas.openxmlformats.org/officeDocument/2006/relationships/printerSettings" Target="../printerSettings/printerSettings47.bin"/><Relationship Id="rId50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9" Type="http://schemas.openxmlformats.org/officeDocument/2006/relationships/printerSettings" Target="../printerSettings/printerSettings29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37" Type="http://schemas.openxmlformats.org/officeDocument/2006/relationships/printerSettings" Target="../printerSettings/printerSettings37.bin"/><Relationship Id="rId40" Type="http://schemas.openxmlformats.org/officeDocument/2006/relationships/printerSettings" Target="../printerSettings/printerSettings40.bin"/><Relationship Id="rId45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36" Type="http://schemas.openxmlformats.org/officeDocument/2006/relationships/printerSettings" Target="../printerSettings/printerSettings36.bin"/><Relationship Id="rId49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4" Type="http://schemas.openxmlformats.org/officeDocument/2006/relationships/printerSettings" Target="../printerSettings/printerSettings44.bin"/><Relationship Id="rId52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43" Type="http://schemas.openxmlformats.org/officeDocument/2006/relationships/printerSettings" Target="../printerSettings/printerSettings43.bin"/><Relationship Id="rId48" Type="http://schemas.openxmlformats.org/officeDocument/2006/relationships/printerSettings" Target="../printerSettings/printerSettings48.bin"/><Relationship Id="rId8" Type="http://schemas.openxmlformats.org/officeDocument/2006/relationships/printerSettings" Target="../printerSettings/printerSettings8.bin"/><Relationship Id="rId51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3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38" Type="http://schemas.openxmlformats.org/officeDocument/2006/relationships/printerSettings" Target="../printerSettings/printerSettings38.bin"/><Relationship Id="rId46" Type="http://schemas.openxmlformats.org/officeDocument/2006/relationships/printerSettings" Target="../printerSettings/printerSettings46.bin"/><Relationship Id="rId20" Type="http://schemas.openxmlformats.org/officeDocument/2006/relationships/printerSettings" Target="../printerSettings/printerSettings20.bin"/><Relationship Id="rId41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3"/>
  <sheetViews>
    <sheetView showZeros="0" tabSelected="1" view="pageBreakPreview" topLeftCell="B32" zoomScale="80" zoomScaleNormal="106" zoomScaleSheetLayoutView="90" workbookViewId="0">
      <selection activeCell="I36" sqref="I36"/>
    </sheetView>
  </sheetViews>
  <sheetFormatPr defaultColWidth="9.140625" defaultRowHeight="15" x14ac:dyDescent="0.25"/>
  <cols>
    <col min="1" max="1" width="5.5703125" style="3" hidden="1" customWidth="1"/>
    <col min="2" max="2" width="5.5703125" style="4" customWidth="1"/>
    <col min="3" max="3" width="59.140625" style="27" customWidth="1"/>
    <col min="4" max="4" width="20.28515625" style="5" customWidth="1"/>
    <col min="5" max="5" width="18.5703125" style="5" customWidth="1"/>
    <col min="6" max="6" width="17.7109375" style="5" customWidth="1"/>
    <col min="7" max="7" width="13.28515625" style="7" customWidth="1"/>
    <col min="8" max="8" width="15.85546875" style="7" customWidth="1"/>
    <col min="9" max="9" width="110.5703125" style="5" customWidth="1"/>
    <col min="10" max="10" width="44.42578125" style="5" customWidth="1"/>
    <col min="11" max="19" width="9.140625" style="5"/>
    <col min="20" max="16384" width="9.140625" style="4"/>
  </cols>
  <sheetData>
    <row r="1" spans="1:19" ht="31.7" customHeight="1" x14ac:dyDescent="0.25">
      <c r="B1" s="92" t="s">
        <v>57</v>
      </c>
      <c r="C1" s="92"/>
      <c r="D1" s="92"/>
      <c r="E1" s="92"/>
      <c r="F1" s="92"/>
      <c r="G1" s="92"/>
      <c r="H1" s="92"/>
      <c r="I1" s="92"/>
    </row>
    <row r="2" spans="1:19" ht="26.1" customHeight="1" x14ac:dyDescent="0.25">
      <c r="A2" s="95" t="s">
        <v>101</v>
      </c>
      <c r="B2" s="95"/>
      <c r="C2" s="95"/>
      <c r="D2" s="95"/>
      <c r="E2" s="95"/>
      <c r="F2" s="95"/>
      <c r="G2" s="95"/>
      <c r="H2" s="95"/>
      <c r="I2" s="95"/>
    </row>
    <row r="3" spans="1:19" s="12" customFormat="1" ht="26.45" customHeight="1" x14ac:dyDescent="0.25">
      <c r="A3" s="47"/>
      <c r="B3" s="47"/>
      <c r="C3" s="96"/>
      <c r="D3" s="97"/>
      <c r="E3" s="97"/>
      <c r="F3" s="97"/>
      <c r="G3" s="97"/>
      <c r="H3" s="97"/>
      <c r="I3" s="48" t="s">
        <v>59</v>
      </c>
      <c r="J3" s="7"/>
      <c r="K3" s="7"/>
      <c r="L3" s="7"/>
      <c r="M3" s="7"/>
      <c r="N3" s="7"/>
      <c r="O3" s="7"/>
      <c r="P3" s="7"/>
      <c r="Q3" s="7"/>
      <c r="R3" s="7"/>
      <c r="S3" s="7"/>
    </row>
    <row r="4" spans="1:19" s="12" customFormat="1" ht="46.5" customHeight="1" x14ac:dyDescent="0.25">
      <c r="A4" s="93"/>
      <c r="B4" s="89" t="s">
        <v>60</v>
      </c>
      <c r="C4" s="94" t="s">
        <v>0</v>
      </c>
      <c r="D4" s="88" t="s">
        <v>52</v>
      </c>
      <c r="E4" s="88" t="s">
        <v>53</v>
      </c>
      <c r="F4" s="88" t="s">
        <v>54</v>
      </c>
      <c r="G4" s="88" t="s">
        <v>55</v>
      </c>
      <c r="H4" s="88" t="s">
        <v>56</v>
      </c>
      <c r="I4" s="88" t="s">
        <v>69</v>
      </c>
      <c r="J4" s="90"/>
      <c r="K4" s="7"/>
      <c r="L4" s="7"/>
      <c r="M4" s="7"/>
      <c r="N4" s="7"/>
      <c r="O4" s="7"/>
      <c r="P4" s="7"/>
      <c r="Q4" s="7"/>
      <c r="R4" s="7"/>
      <c r="S4" s="7"/>
    </row>
    <row r="5" spans="1:19" ht="57.75" customHeight="1" x14ac:dyDescent="0.25">
      <c r="A5" s="93"/>
      <c r="B5" s="89"/>
      <c r="C5" s="94"/>
      <c r="D5" s="88"/>
      <c r="E5" s="88"/>
      <c r="F5" s="88"/>
      <c r="G5" s="88"/>
      <c r="H5" s="88"/>
      <c r="I5" s="88"/>
      <c r="J5" s="91"/>
    </row>
    <row r="6" spans="1:19" ht="37.5" x14ac:dyDescent="0.3">
      <c r="A6" s="2" t="s">
        <v>2</v>
      </c>
      <c r="B6" s="37" t="s">
        <v>28</v>
      </c>
      <c r="C6" s="38" t="s">
        <v>80</v>
      </c>
      <c r="D6" s="39">
        <v>1703124</v>
      </c>
      <c r="E6" s="56">
        <v>1396300</v>
      </c>
      <c r="F6" s="56">
        <v>1396085</v>
      </c>
      <c r="G6" s="57">
        <f>F6/D6*100</f>
        <v>81.972011433107625</v>
      </c>
      <c r="H6" s="57">
        <f>F6/E6*100</f>
        <v>99.984602162858977</v>
      </c>
      <c r="I6" s="58"/>
    </row>
    <row r="7" spans="1:19" ht="56.25" x14ac:dyDescent="0.3">
      <c r="A7" s="2" t="s">
        <v>3</v>
      </c>
      <c r="B7" s="37" t="s">
        <v>29</v>
      </c>
      <c r="C7" s="38" t="s">
        <v>96</v>
      </c>
      <c r="D7" s="39">
        <v>1094762</v>
      </c>
      <c r="E7" s="39">
        <v>901066</v>
      </c>
      <c r="F7" s="39">
        <v>898067</v>
      </c>
      <c r="G7" s="57">
        <f t="shared" ref="G7:G37" si="0">F7/D7*100</f>
        <v>82.033081162846358</v>
      </c>
      <c r="H7" s="57">
        <f t="shared" ref="H7:H37" si="1">F7/E7*100</f>
        <v>99.667171994060368</v>
      </c>
      <c r="I7" s="59"/>
    </row>
    <row r="8" spans="1:19" ht="40.15" customHeight="1" x14ac:dyDescent="0.3">
      <c r="A8" s="2" t="s">
        <v>4</v>
      </c>
      <c r="B8" s="37" t="s">
        <v>30</v>
      </c>
      <c r="C8" s="38" t="s">
        <v>61</v>
      </c>
      <c r="D8" s="39">
        <v>78309</v>
      </c>
      <c r="E8" s="39">
        <v>68565</v>
      </c>
      <c r="F8" s="39">
        <v>68100</v>
      </c>
      <c r="G8" s="52">
        <f t="shared" si="0"/>
        <v>86.963184308317054</v>
      </c>
      <c r="H8" s="52">
        <f t="shared" si="1"/>
        <v>99.321811419820605</v>
      </c>
      <c r="I8" s="60"/>
      <c r="J8" s="8"/>
    </row>
    <row r="9" spans="1:19" ht="56.25" x14ac:dyDescent="0.3">
      <c r="A9" s="2" t="s">
        <v>5</v>
      </c>
      <c r="B9" s="37" t="s">
        <v>31</v>
      </c>
      <c r="C9" s="38" t="s">
        <v>87</v>
      </c>
      <c r="D9" s="39">
        <v>121079</v>
      </c>
      <c r="E9" s="39">
        <v>88512</v>
      </c>
      <c r="F9" s="39">
        <v>83656</v>
      </c>
      <c r="G9" s="62">
        <f>F9/D9*100</f>
        <v>69.092080377274343</v>
      </c>
      <c r="H9" s="62">
        <f>F9/E9*100</f>
        <v>94.513738250180765</v>
      </c>
      <c r="I9" s="79" t="s">
        <v>103</v>
      </c>
      <c r="J9" s="25"/>
    </row>
    <row r="10" spans="1:19" ht="56.25" x14ac:dyDescent="0.3">
      <c r="A10" s="2" t="s">
        <v>6</v>
      </c>
      <c r="B10" s="37" t="s">
        <v>32</v>
      </c>
      <c r="C10" s="38" t="s">
        <v>83</v>
      </c>
      <c r="D10" s="39">
        <v>1458</v>
      </c>
      <c r="E10" s="39">
        <v>769</v>
      </c>
      <c r="F10" s="39">
        <v>719</v>
      </c>
      <c r="G10" s="57">
        <f>F10/D10*100</f>
        <v>49.314128943758575</v>
      </c>
      <c r="H10" s="57">
        <f>F10/E10*100</f>
        <v>93.49804941482445</v>
      </c>
      <c r="I10" s="76" t="s">
        <v>104</v>
      </c>
    </row>
    <row r="11" spans="1:19" ht="56.25" x14ac:dyDescent="0.3">
      <c r="A11" s="2" t="s">
        <v>7</v>
      </c>
      <c r="B11" s="37" t="s">
        <v>33</v>
      </c>
      <c r="C11" s="38" t="s">
        <v>62</v>
      </c>
      <c r="D11" s="39">
        <v>11786109</v>
      </c>
      <c r="E11" s="39">
        <v>9782158</v>
      </c>
      <c r="F11" s="39">
        <v>9687198</v>
      </c>
      <c r="G11" s="52">
        <f t="shared" si="0"/>
        <v>82.191654599495052</v>
      </c>
      <c r="H11" s="52">
        <f t="shared" si="1"/>
        <v>99.029253054387397</v>
      </c>
      <c r="I11" s="53"/>
    </row>
    <row r="12" spans="1:19" ht="56.25" x14ac:dyDescent="0.3">
      <c r="A12" s="2" t="s">
        <v>8</v>
      </c>
      <c r="B12" s="37" t="s">
        <v>34</v>
      </c>
      <c r="C12" s="38" t="s">
        <v>93</v>
      </c>
      <c r="D12" s="39">
        <v>392671</v>
      </c>
      <c r="E12" s="39">
        <v>392671</v>
      </c>
      <c r="F12" s="39">
        <v>392671</v>
      </c>
      <c r="G12" s="52">
        <f t="shared" si="0"/>
        <v>100</v>
      </c>
      <c r="H12" s="52">
        <f t="shared" si="1"/>
        <v>100</v>
      </c>
      <c r="I12" s="53"/>
    </row>
    <row r="13" spans="1:19" ht="159.75" customHeight="1" x14ac:dyDescent="0.3">
      <c r="A13" s="2" t="s">
        <v>9</v>
      </c>
      <c r="B13" s="37" t="s">
        <v>35</v>
      </c>
      <c r="C13" s="38" t="s">
        <v>63</v>
      </c>
      <c r="D13" s="39">
        <v>231262</v>
      </c>
      <c r="E13" s="39">
        <v>190170</v>
      </c>
      <c r="F13" s="44">
        <v>188334</v>
      </c>
      <c r="G13" s="61">
        <f t="shared" si="0"/>
        <v>81.437503783587445</v>
      </c>
      <c r="H13" s="61">
        <f t="shared" si="1"/>
        <v>99.034548035967816</v>
      </c>
      <c r="I13" s="98" t="s">
        <v>112</v>
      </c>
    </row>
    <row r="14" spans="1:19" ht="83.25" customHeight="1" x14ac:dyDescent="0.3">
      <c r="A14" s="2" t="s">
        <v>10</v>
      </c>
      <c r="B14" s="37" t="s">
        <v>36</v>
      </c>
      <c r="C14" s="38" t="s">
        <v>73</v>
      </c>
      <c r="D14" s="39">
        <v>72343</v>
      </c>
      <c r="E14" s="39">
        <v>21194</v>
      </c>
      <c r="F14" s="39">
        <v>21194</v>
      </c>
      <c r="G14" s="52">
        <f t="shared" si="0"/>
        <v>29.296545622935184</v>
      </c>
      <c r="H14" s="52">
        <f t="shared" si="1"/>
        <v>100</v>
      </c>
      <c r="I14" s="99" t="s">
        <v>113</v>
      </c>
    </row>
    <row r="15" spans="1:19" ht="74.25" customHeight="1" x14ac:dyDescent="0.3">
      <c r="A15" s="2" t="s">
        <v>11</v>
      </c>
      <c r="B15" s="37" t="s">
        <v>37</v>
      </c>
      <c r="C15" s="38" t="s">
        <v>70</v>
      </c>
      <c r="D15" s="39">
        <v>395057</v>
      </c>
      <c r="E15" s="39">
        <v>331889</v>
      </c>
      <c r="F15" s="44">
        <v>327337</v>
      </c>
      <c r="G15" s="62">
        <f t="shared" si="0"/>
        <v>82.858169833720197</v>
      </c>
      <c r="H15" s="62">
        <f t="shared" si="1"/>
        <v>98.628457104634379</v>
      </c>
      <c r="I15" s="53"/>
    </row>
    <row r="16" spans="1:19" ht="75" x14ac:dyDescent="0.3">
      <c r="A16" s="2" t="s">
        <v>12</v>
      </c>
      <c r="B16" s="37" t="s">
        <v>38</v>
      </c>
      <c r="C16" s="38" t="s">
        <v>74</v>
      </c>
      <c r="D16" s="39">
        <v>56628</v>
      </c>
      <c r="E16" s="39">
        <v>53953</v>
      </c>
      <c r="F16" s="39">
        <v>53953</v>
      </c>
      <c r="G16" s="52">
        <f t="shared" si="0"/>
        <v>95.276188458006644</v>
      </c>
      <c r="H16" s="52">
        <f t="shared" si="1"/>
        <v>100</v>
      </c>
      <c r="I16" s="53"/>
    </row>
    <row r="17" spans="1:19" ht="79.5" x14ac:dyDescent="0.3">
      <c r="A17" s="2" t="s">
        <v>13</v>
      </c>
      <c r="B17" s="37" t="s">
        <v>39</v>
      </c>
      <c r="C17" s="38" t="s">
        <v>81</v>
      </c>
      <c r="D17" s="39">
        <v>49383</v>
      </c>
      <c r="E17" s="39">
        <v>8043</v>
      </c>
      <c r="F17" s="39">
        <v>8042</v>
      </c>
      <c r="G17" s="72">
        <f t="shared" si="0"/>
        <v>16.284956361500921</v>
      </c>
      <c r="H17" s="52">
        <f>F17/E17*100</f>
        <v>99.987566828297901</v>
      </c>
      <c r="I17" s="78" t="s">
        <v>106</v>
      </c>
      <c r="J17" s="13"/>
    </row>
    <row r="18" spans="1:19" ht="75" x14ac:dyDescent="0.3">
      <c r="A18" s="2" t="s">
        <v>14</v>
      </c>
      <c r="B18" s="37" t="s">
        <v>40</v>
      </c>
      <c r="C18" s="38" t="s">
        <v>64</v>
      </c>
      <c r="D18" s="39">
        <f t="shared" ref="D18:E18" si="2">SUM(D19:D22)</f>
        <v>4653053</v>
      </c>
      <c r="E18" s="39">
        <f t="shared" si="2"/>
        <v>3922401</v>
      </c>
      <c r="F18" s="39">
        <f>SUM(F19:F22)</f>
        <v>3859799</v>
      </c>
      <c r="G18" s="62">
        <f t="shared" si="0"/>
        <v>82.951967235275418</v>
      </c>
      <c r="H18" s="62">
        <f t="shared" si="1"/>
        <v>98.403987761577667</v>
      </c>
      <c r="I18" s="53"/>
    </row>
    <row r="19" spans="1:19" ht="31.5" x14ac:dyDescent="0.25">
      <c r="A19" s="2" t="s">
        <v>15</v>
      </c>
      <c r="B19" s="87"/>
      <c r="C19" s="40" t="s">
        <v>65</v>
      </c>
      <c r="D19" s="41">
        <v>617576</v>
      </c>
      <c r="E19" s="41">
        <v>499217</v>
      </c>
      <c r="F19" s="41">
        <v>493146</v>
      </c>
      <c r="G19" s="63">
        <f t="shared" si="0"/>
        <v>79.851872482091267</v>
      </c>
      <c r="H19" s="63">
        <f t="shared" si="1"/>
        <v>98.783895580479026</v>
      </c>
      <c r="I19" s="82" t="s">
        <v>99</v>
      </c>
    </row>
    <row r="20" spans="1:19" ht="53.45" customHeight="1" x14ac:dyDescent="0.25">
      <c r="A20" s="1" t="s">
        <v>16</v>
      </c>
      <c r="B20" s="87"/>
      <c r="C20" s="40" t="s">
        <v>66</v>
      </c>
      <c r="D20" s="41">
        <v>1921149</v>
      </c>
      <c r="E20" s="41">
        <v>1651057</v>
      </c>
      <c r="F20" s="41">
        <v>1651044</v>
      </c>
      <c r="G20" s="63">
        <f t="shared" si="0"/>
        <v>85.940445014936373</v>
      </c>
      <c r="H20" s="63">
        <f t="shared" si="1"/>
        <v>99.999212625608919</v>
      </c>
      <c r="I20" s="82"/>
      <c r="J20" s="13"/>
    </row>
    <row r="21" spans="1:19" ht="63" x14ac:dyDescent="0.25">
      <c r="A21" s="1" t="s">
        <v>17</v>
      </c>
      <c r="B21" s="87"/>
      <c r="C21" s="40" t="s">
        <v>67</v>
      </c>
      <c r="D21" s="41">
        <v>1822440</v>
      </c>
      <c r="E21" s="41">
        <v>1549192</v>
      </c>
      <c r="F21" s="41">
        <v>1532521</v>
      </c>
      <c r="G21" s="63">
        <f t="shared" si="0"/>
        <v>84.091712210004161</v>
      </c>
      <c r="H21" s="63">
        <f t="shared" si="1"/>
        <v>98.92389064751174</v>
      </c>
      <c r="I21" s="82"/>
      <c r="J21" s="30"/>
    </row>
    <row r="22" spans="1:19" ht="32.25" x14ac:dyDescent="0.3">
      <c r="A22" s="2" t="s">
        <v>18</v>
      </c>
      <c r="B22" s="87"/>
      <c r="C22" s="40" t="s">
        <v>91</v>
      </c>
      <c r="D22" s="41">
        <v>291888</v>
      </c>
      <c r="E22" s="41">
        <v>222935</v>
      </c>
      <c r="F22" s="41">
        <v>183088</v>
      </c>
      <c r="G22" s="63">
        <f t="shared" si="0"/>
        <v>62.725428931645013</v>
      </c>
      <c r="H22" s="52">
        <f t="shared" si="1"/>
        <v>82.126180276762284</v>
      </c>
      <c r="I22" s="82" t="s">
        <v>99</v>
      </c>
      <c r="J22" s="35"/>
    </row>
    <row r="23" spans="1:19" ht="75" x14ac:dyDescent="0.3">
      <c r="A23" s="2" t="s">
        <v>19</v>
      </c>
      <c r="B23" s="37" t="s">
        <v>41</v>
      </c>
      <c r="C23" s="38" t="s">
        <v>88</v>
      </c>
      <c r="D23" s="39">
        <v>139829</v>
      </c>
      <c r="E23" s="39">
        <v>116600</v>
      </c>
      <c r="F23" s="39">
        <v>115776</v>
      </c>
      <c r="G23" s="61">
        <f t="shared" si="0"/>
        <v>82.798275035936754</v>
      </c>
      <c r="H23" s="61">
        <f t="shared" si="1"/>
        <v>99.293310463121784</v>
      </c>
      <c r="I23" s="65"/>
    </row>
    <row r="24" spans="1:19" ht="56.25" x14ac:dyDescent="0.3">
      <c r="A24" s="2" t="s">
        <v>20</v>
      </c>
      <c r="B24" s="37" t="s">
        <v>42</v>
      </c>
      <c r="C24" s="38" t="s">
        <v>95</v>
      </c>
      <c r="D24" s="39">
        <v>181</v>
      </c>
      <c r="E24" s="39">
        <v>43</v>
      </c>
      <c r="F24" s="39">
        <v>43</v>
      </c>
      <c r="G24" s="57">
        <f t="shared" si="0"/>
        <v>23.756906077348066</v>
      </c>
      <c r="H24" s="61">
        <f t="shared" si="1"/>
        <v>100</v>
      </c>
      <c r="I24" s="76" t="s">
        <v>107</v>
      </c>
    </row>
    <row r="25" spans="1:19" ht="112.5" hidden="1" x14ac:dyDescent="0.3">
      <c r="A25" s="2"/>
      <c r="B25" s="54" t="s">
        <v>43</v>
      </c>
      <c r="C25" s="55" t="s">
        <v>94</v>
      </c>
      <c r="D25" s="50"/>
      <c r="E25" s="39"/>
      <c r="F25" s="39"/>
      <c r="G25" s="49"/>
      <c r="H25" s="49"/>
      <c r="I25" s="51" t="s">
        <v>97</v>
      </c>
    </row>
    <row r="26" spans="1:19" ht="56.25" x14ac:dyDescent="0.3">
      <c r="A26" s="2"/>
      <c r="B26" s="37" t="s">
        <v>43</v>
      </c>
      <c r="C26" s="38" t="s">
        <v>89</v>
      </c>
      <c r="D26" s="39">
        <v>23089</v>
      </c>
      <c r="E26" s="39">
        <v>21208</v>
      </c>
      <c r="F26" s="39">
        <v>19112</v>
      </c>
      <c r="G26" s="57">
        <f t="shared" si="0"/>
        <v>82.775347568106028</v>
      </c>
      <c r="H26" s="57">
        <f t="shared" si="1"/>
        <v>90.116937004903804</v>
      </c>
      <c r="I26" s="80" t="s">
        <v>114</v>
      </c>
    </row>
    <row r="27" spans="1:19" ht="83.25" customHeight="1" x14ac:dyDescent="0.3">
      <c r="A27" s="2" t="s">
        <v>21</v>
      </c>
      <c r="B27" s="37" t="s">
        <v>44</v>
      </c>
      <c r="C27" s="38" t="s">
        <v>75</v>
      </c>
      <c r="D27" s="39">
        <v>1884959</v>
      </c>
      <c r="E27" s="39">
        <v>1507867</v>
      </c>
      <c r="F27" s="39">
        <v>1476061</v>
      </c>
      <c r="G27" s="52">
        <f t="shared" si="0"/>
        <v>78.307326578456085</v>
      </c>
      <c r="H27" s="62">
        <f t="shared" si="1"/>
        <v>97.890662770655496</v>
      </c>
      <c r="I27" s="80" t="s">
        <v>108</v>
      </c>
      <c r="J27" s="13"/>
    </row>
    <row r="28" spans="1:19" s="20" customFormat="1" ht="36" customHeight="1" x14ac:dyDescent="0.3">
      <c r="A28" s="17"/>
      <c r="B28" s="37"/>
      <c r="C28" s="36" t="s">
        <v>76</v>
      </c>
      <c r="D28" s="41">
        <v>1557</v>
      </c>
      <c r="E28" s="41">
        <v>1226</v>
      </c>
      <c r="F28" s="41">
        <v>951</v>
      </c>
      <c r="G28" s="81">
        <f t="shared" si="0"/>
        <v>61.078998073217726</v>
      </c>
      <c r="H28" s="63">
        <f t="shared" si="1"/>
        <v>77.569331158238171</v>
      </c>
      <c r="I28" s="80" t="s">
        <v>105</v>
      </c>
      <c r="J28" s="18"/>
      <c r="K28" s="19"/>
      <c r="L28" s="19"/>
      <c r="M28" s="19"/>
      <c r="N28" s="19"/>
      <c r="O28" s="19"/>
      <c r="P28" s="19"/>
      <c r="Q28" s="19"/>
      <c r="R28" s="19"/>
      <c r="S28" s="19"/>
    </row>
    <row r="29" spans="1:19" ht="75" x14ac:dyDescent="0.3">
      <c r="A29" s="2" t="s">
        <v>22</v>
      </c>
      <c r="B29" s="37" t="s">
        <v>45</v>
      </c>
      <c r="C29" s="38" t="s">
        <v>82</v>
      </c>
      <c r="D29" s="39">
        <v>68319</v>
      </c>
      <c r="E29" s="39">
        <v>57683</v>
      </c>
      <c r="F29" s="44">
        <v>53583</v>
      </c>
      <c r="G29" s="72">
        <f t="shared" si="0"/>
        <v>78.430597637553248</v>
      </c>
      <c r="H29" s="67">
        <f t="shared" si="1"/>
        <v>92.892186606105781</v>
      </c>
      <c r="I29" s="83" t="s">
        <v>111</v>
      </c>
      <c r="J29" s="8"/>
    </row>
    <row r="30" spans="1:19" s="33" customFormat="1" ht="60.75" customHeight="1" x14ac:dyDescent="0.3">
      <c r="A30" s="31" t="s">
        <v>23</v>
      </c>
      <c r="B30" s="43" t="s">
        <v>46</v>
      </c>
      <c r="C30" s="38" t="s">
        <v>71</v>
      </c>
      <c r="D30" s="42">
        <v>179427</v>
      </c>
      <c r="E30" s="42">
        <v>156335</v>
      </c>
      <c r="F30" s="42">
        <v>156335</v>
      </c>
      <c r="G30" s="66">
        <f t="shared" si="0"/>
        <v>87.130142063346099</v>
      </c>
      <c r="H30" s="67">
        <f t="shared" si="1"/>
        <v>100</v>
      </c>
      <c r="I30" s="68"/>
      <c r="J30" s="32"/>
    </row>
    <row r="31" spans="1:19" ht="75" x14ac:dyDescent="0.3">
      <c r="A31" s="2" t="s">
        <v>86</v>
      </c>
      <c r="B31" s="37" t="s">
        <v>47</v>
      </c>
      <c r="C31" s="38" t="s">
        <v>85</v>
      </c>
      <c r="D31" s="39">
        <v>15573</v>
      </c>
      <c r="E31" s="39">
        <v>15093</v>
      </c>
      <c r="F31" s="39">
        <v>15093</v>
      </c>
      <c r="G31" s="52">
        <f t="shared" si="0"/>
        <v>96.917742246195331</v>
      </c>
      <c r="H31" s="69">
        <f t="shared" si="1"/>
        <v>100</v>
      </c>
      <c r="I31" s="64"/>
      <c r="J31" s="16"/>
    </row>
    <row r="32" spans="1:19" ht="56.25" x14ac:dyDescent="0.3">
      <c r="A32" s="2"/>
      <c r="B32" s="37" t="s">
        <v>48</v>
      </c>
      <c r="C32" s="38" t="s">
        <v>77</v>
      </c>
      <c r="D32" s="39">
        <v>969</v>
      </c>
      <c r="E32" s="39">
        <v>409</v>
      </c>
      <c r="F32" s="39">
        <v>409</v>
      </c>
      <c r="G32" s="57">
        <f t="shared" si="0"/>
        <v>42.208462332301345</v>
      </c>
      <c r="H32" s="69">
        <f t="shared" si="1"/>
        <v>100</v>
      </c>
      <c r="I32" s="65" t="s">
        <v>100</v>
      </c>
    </row>
    <row r="33" spans="1:10" ht="112.5" x14ac:dyDescent="0.3">
      <c r="A33" s="2" t="s">
        <v>24</v>
      </c>
      <c r="B33" s="37" t="s">
        <v>49</v>
      </c>
      <c r="C33" s="38" t="s">
        <v>68</v>
      </c>
      <c r="D33" s="44">
        <v>177383</v>
      </c>
      <c r="E33" s="44">
        <v>133234</v>
      </c>
      <c r="F33" s="44">
        <v>132213</v>
      </c>
      <c r="G33" s="62">
        <f t="shared" si="0"/>
        <v>74.535327511655566</v>
      </c>
      <c r="H33" s="52">
        <f t="shared" si="1"/>
        <v>99.233679090922735</v>
      </c>
      <c r="I33" s="58" t="s">
        <v>102</v>
      </c>
    </row>
    <row r="34" spans="1:10" ht="75" x14ac:dyDescent="0.3">
      <c r="A34" s="2" t="s">
        <v>25</v>
      </c>
      <c r="B34" s="37" t="s">
        <v>50</v>
      </c>
      <c r="C34" s="38" t="s">
        <v>78</v>
      </c>
      <c r="D34" s="39">
        <v>19556</v>
      </c>
      <c r="E34" s="39">
        <v>16928</v>
      </c>
      <c r="F34" s="39">
        <v>15716</v>
      </c>
      <c r="G34" s="72">
        <f t="shared" si="0"/>
        <v>80.364082634485584</v>
      </c>
      <c r="H34" s="73">
        <f t="shared" si="1"/>
        <v>92.840264650283558</v>
      </c>
      <c r="I34" s="74" t="s">
        <v>109</v>
      </c>
      <c r="J34" s="6"/>
    </row>
    <row r="35" spans="1:10" ht="78.75" x14ac:dyDescent="0.3">
      <c r="A35" s="2" t="s">
        <v>26</v>
      </c>
      <c r="B35" s="37" t="s">
        <v>51</v>
      </c>
      <c r="C35" s="38" t="s">
        <v>79</v>
      </c>
      <c r="D35" s="39">
        <v>660956</v>
      </c>
      <c r="E35" s="39">
        <v>532526</v>
      </c>
      <c r="F35" s="39">
        <v>532526</v>
      </c>
      <c r="G35" s="72">
        <f t="shared" si="0"/>
        <v>80.569054521027113</v>
      </c>
      <c r="H35" s="72">
        <f t="shared" si="1"/>
        <v>100</v>
      </c>
      <c r="I35" s="75" t="s">
        <v>110</v>
      </c>
    </row>
    <row r="36" spans="1:10" ht="56.25" x14ac:dyDescent="0.3">
      <c r="A36" s="2" t="s">
        <v>27</v>
      </c>
      <c r="B36" s="37" t="s">
        <v>84</v>
      </c>
      <c r="C36" s="38" t="s">
        <v>90</v>
      </c>
      <c r="D36" s="44">
        <v>1720294</v>
      </c>
      <c r="E36" s="44">
        <v>1319758</v>
      </c>
      <c r="F36" s="44">
        <v>1317534</v>
      </c>
      <c r="G36" s="73">
        <f t="shared" si="0"/>
        <v>76.587722796219708</v>
      </c>
      <c r="H36" s="62">
        <f t="shared" si="1"/>
        <v>99.83148425696227</v>
      </c>
      <c r="I36" s="77" t="s">
        <v>98</v>
      </c>
      <c r="J36" s="28"/>
    </row>
    <row r="37" spans="1:10" ht="56.25" x14ac:dyDescent="0.3">
      <c r="A37" s="2" t="s">
        <v>58</v>
      </c>
      <c r="B37" s="37" t="s">
        <v>72</v>
      </c>
      <c r="C37" s="38" t="s">
        <v>92</v>
      </c>
      <c r="D37" s="39">
        <v>193335</v>
      </c>
      <c r="E37" s="39">
        <v>193335</v>
      </c>
      <c r="F37" s="39">
        <v>183464</v>
      </c>
      <c r="G37" s="52">
        <f t="shared" si="0"/>
        <v>94.894354359014145</v>
      </c>
      <c r="H37" s="62">
        <f t="shared" si="1"/>
        <v>94.894354359014145</v>
      </c>
      <c r="I37" s="53"/>
      <c r="J37" s="8"/>
    </row>
    <row r="38" spans="1:10" ht="27.75" customHeight="1" x14ac:dyDescent="0.3">
      <c r="A38" s="34"/>
      <c r="B38" s="37"/>
      <c r="C38" s="45" t="s">
        <v>1</v>
      </c>
      <c r="D38" s="46">
        <f>D6+D7+D8+D9+D10+D11+D12+D13+D14+D15+D16+D17+D18+D23+D24+D25+D26+D27+D29+D30+D31+D32+D33+D34+D35+D36+D37</f>
        <v>25719108</v>
      </c>
      <c r="E38" s="46">
        <f t="shared" ref="E38:F38" si="3">E6+E7+E8+E9+E10+E11+E12+E13+E14+E15+E16+E17+E18+E23+E24+E26+E27+E29+E30+E31+E32+E33+E34+E35+E36+E37</f>
        <v>21228710</v>
      </c>
      <c r="F38" s="46">
        <f t="shared" si="3"/>
        <v>21003020</v>
      </c>
      <c r="G38" s="70">
        <f t="shared" ref="G38" si="4">F38/D38*100</f>
        <v>81.663096558403197</v>
      </c>
      <c r="H38" s="70">
        <f t="shared" ref="H38" si="5">F38/E38*100</f>
        <v>98.93686427484289</v>
      </c>
      <c r="I38" s="71"/>
    </row>
    <row r="39" spans="1:10" ht="18.75" x14ac:dyDescent="0.25">
      <c r="D39" s="26"/>
      <c r="E39" s="12"/>
      <c r="F39" s="12"/>
      <c r="I39" s="7"/>
    </row>
    <row r="40" spans="1:10" x14ac:dyDescent="0.25">
      <c r="C40" s="29"/>
      <c r="E40" s="10"/>
      <c r="F40" s="10"/>
      <c r="I40" s="8"/>
    </row>
    <row r="41" spans="1:10" x14ac:dyDescent="0.25">
      <c r="C41" s="29"/>
      <c r="D41" s="8"/>
      <c r="E41" s="10"/>
      <c r="F41" s="10"/>
    </row>
    <row r="42" spans="1:10" x14ac:dyDescent="0.25">
      <c r="E42" s="22"/>
      <c r="F42" s="22"/>
    </row>
    <row r="43" spans="1:10" x14ac:dyDescent="0.25">
      <c r="E43" s="8"/>
      <c r="F43" s="8"/>
    </row>
    <row r="44" spans="1:10" x14ac:dyDescent="0.25">
      <c r="E44" s="84"/>
      <c r="F44" s="84"/>
      <c r="H44" s="21"/>
    </row>
    <row r="45" spans="1:10" ht="24" customHeight="1" x14ac:dyDescent="0.25">
      <c r="E45" s="85"/>
      <c r="F45" s="85"/>
    </row>
    <row r="46" spans="1:10" x14ac:dyDescent="0.25">
      <c r="D46" s="9"/>
      <c r="E46" s="86"/>
      <c r="F46" s="86"/>
      <c r="H46" s="14"/>
      <c r="I46" s="15"/>
    </row>
    <row r="48" spans="1:10" x14ac:dyDescent="0.25">
      <c r="E48" s="11"/>
      <c r="F48" s="11"/>
    </row>
    <row r="50" spans="4:6" x14ac:dyDescent="0.25">
      <c r="E50" s="8"/>
      <c r="F50" s="8"/>
    </row>
    <row r="51" spans="4:6" x14ac:dyDescent="0.25">
      <c r="E51" s="10"/>
      <c r="F51" s="10"/>
    </row>
    <row r="53" spans="4:6" x14ac:dyDescent="0.25">
      <c r="D53" s="23"/>
      <c r="E53" s="24"/>
      <c r="F53" s="24"/>
    </row>
  </sheetData>
  <customSheetViews>
    <customSheetView guid="{72C1AAD8-294A-4BC3-B38D-81361A43C1AC}" scale="80" showPageBreaks="1" zeroValues="0" fitToPage="1" printArea="1" hiddenRows="1" hiddenColumns="1" view="pageBreakPreview" topLeftCell="B19">
      <selection activeCell="I29" sqref="I29"/>
      <pageMargins left="0.51181102362204722" right="0.70866141732283472" top="0.6692913385826772" bottom="0.31496062992125984" header="0.31496062992125984" footer="0.31496062992125984"/>
      <pageSetup paperSize="9" scale="51" fitToHeight="0" orientation="landscape" r:id="rId1"/>
      <headerFooter differentFirst="1">
        <oddHeader>&amp;C&amp;P</oddHeader>
      </headerFooter>
    </customSheetView>
    <customSheetView guid="{8F89AB27-0B3E-4643-AEB7-3E1193123969}" scale="80" showPageBreaks="1" zeroValues="0" fitToPage="1" printArea="1" hiddenColumns="1" view="pageBreakPreview" topLeftCell="B1">
      <pane xSplit="3" ySplit="5" topLeftCell="E16" activePane="bottomRight" state="frozen"/>
      <selection pane="bottomRight" activeCell="I19" sqref="I19:I22"/>
      <pageMargins left="0.3" right="0.17" top="0.35" bottom="0.31496062992125984" header="0.19" footer="0.31496062992125984"/>
      <pageSetup paperSize="9" scale="56" fitToHeight="0" orientation="landscape" r:id="rId2"/>
      <headerFooter differentFirst="1">
        <oddHeader>&amp;C&amp;P</oddHeader>
      </headerFooter>
    </customSheetView>
    <customSheetView guid="{3BF105B5-B635-4FCF-AC5C-0DA04EF7C776}" scale="60" showPageBreaks="1" zeroValues="0" fitToPage="1" printArea="1" hiddenColumns="1" view="pageBreakPreview" topLeftCell="B2">
      <pane xSplit="2" ySplit="4" topLeftCell="D29" activePane="bottomRight" state="frozen"/>
      <selection pane="bottomRight" activeCell="I33" sqref="I33"/>
      <rowBreaks count="2" manualBreakCount="2">
        <brk id="14" min="1" max="8" man="1"/>
        <brk id="39" max="8" man="1"/>
      </rowBreaks>
      <pageMargins left="0.27559055118110237" right="0.15748031496062992" top="0.35433070866141736" bottom="0.31496062992125984" header="0.19685039370078741" footer="0.31496062992125984"/>
      <pageSetup paperSize="9" scale="56" fitToHeight="0" orientation="landscape" r:id="rId3"/>
      <headerFooter differentFirst="1">
        <oddHeader>&amp;C&amp;P</oddHeader>
      </headerFooter>
    </customSheetView>
    <customSheetView guid="{2C8E8B11-79C1-4D20-958A-F0EA004C50EA}" scale="55" showPageBreaks="1" zeroValues="0" fitToPage="1" printArea="1" hiddenRows="1" hiddenColumns="1" view="pageBreakPreview" topLeftCell="B1">
      <pane xSplit="3" ySplit="5" topLeftCell="E15" activePane="bottomRight" state="frozen"/>
      <selection pane="bottomRight" activeCell="I17" sqref="I17"/>
      <pageMargins left="0.3" right="0.17" top="0.35" bottom="0.31496062992125984" header="0.19" footer="0.31496062992125984"/>
      <pageSetup paperSize="9" scale="39" fitToHeight="0" orientation="landscape" r:id="rId4"/>
      <headerFooter differentFirst="1">
        <oddHeader>&amp;C&amp;P</oddHeader>
      </headerFooter>
    </customSheetView>
    <customSheetView guid="{81B1D996-24C7-44CE-BFAD-DE792C64115C}" scale="80" showPageBreaks="1" zeroValues="0" fitToPage="1" printArea="1" view="pageBreakPreview" topLeftCell="A31">
      <selection activeCell="I37" sqref="I37"/>
      <pageMargins left="0.51181102362204722" right="0.70866141732283472" top="0.6692913385826772" bottom="0.31496062992125984" header="0.31496062992125984" footer="0.31496062992125984"/>
      <pageSetup paperSize="9" scale="34" fitToHeight="0" orientation="portrait" r:id="rId5"/>
      <headerFooter differentFirst="1">
        <oddHeader>&amp;C&amp;P</oddHeader>
      </headerFooter>
    </customSheetView>
    <customSheetView guid="{8A3989EC-9B44-4D6B-8CC0-CE8EBF3F3EE3}" scale="90" showPageBreaks="1" zeroValues="0" fitToPage="1" printArea="1" hiddenColumns="1" view="pageBreakPreview" topLeftCell="B1">
      <pane xSplit="5" ySplit="5" topLeftCell="G9" activePane="bottomRight" state="frozen"/>
      <selection pane="bottomRight" activeCell="I12" sqref="I12"/>
      <rowBreaks count="2" manualBreakCount="2">
        <brk id="14" min="1" max="8" man="1"/>
        <brk id="37" max="8" man="1"/>
      </rowBreaks>
      <pageMargins left="0.27559055118110237" right="0.15748031496062992" top="0.35433070866141736" bottom="0.31496062992125984" header="0.19685039370078741" footer="0.31496062992125984"/>
      <pageSetup paperSize="9" scale="56" fitToHeight="0" orientation="landscape" r:id="rId6"/>
      <headerFooter differentFirst="1">
        <oddHeader>&amp;C&amp;P</oddHeader>
      </headerFooter>
    </customSheetView>
    <customSheetView guid="{2F6E64F8-57F0-40B2-A622-7994A15C8848}" scale="80" showPageBreaks="1" zeroValues="0" fitToPage="1" printArea="1" hiddenColumns="1" view="pageBreakPreview" topLeftCell="B1">
      <pane xSplit="4" ySplit="5" topLeftCell="F28" activePane="bottomRight" state="frozen"/>
      <selection pane="bottomRight" activeCell="D29" sqref="D29"/>
      <rowBreaks count="2" manualBreakCount="2">
        <brk id="14" max="8" man="1"/>
        <brk id="36" max="8" man="1"/>
      </rowBreaks>
      <pageMargins left="0.27559055118110237" right="0.15748031496062992" top="0.35433070866141736" bottom="0.31496062992125984" header="0.19685039370078741" footer="0.31496062992125984"/>
      <pageSetup paperSize="9" scale="57" fitToHeight="0" orientation="landscape" r:id="rId7"/>
      <headerFooter differentFirst="1">
        <oddHeader>&amp;C&amp;P</oddHeader>
      </headerFooter>
    </customSheetView>
    <customSheetView guid="{AF254459-3034-48B9-B50A-E8D3C1ED6830}" scale="80" zeroValues="0" fitToPage="1" printArea="1" topLeftCell="E25">
      <selection activeCell="I27" sqref="I27"/>
      <pageMargins left="0.28999999999999998" right="0.34" top="0.6692913385826772" bottom="0.97" header="0.31496062992125984" footer="0.31496062992125984"/>
      <pageSetup paperSize="9" scale="38" fitToHeight="0" orientation="landscape" r:id="rId8"/>
      <headerFooter differentFirst="1">
        <oddHeader>&amp;C&amp;P</oddHeader>
      </headerFooter>
    </customSheetView>
    <customSheetView guid="{31383844-9013-48A0-A0BE-FBCC55915F6C}" scale="80" showPageBreaks="1" zeroValues="0" fitToPage="1" printArea="1" view="pageBreakPreview" topLeftCell="B19">
      <selection activeCell="I21" sqref="I21"/>
      <pageMargins left="0.51181102362204722" right="0.70866141732283472" top="0.6692913385826772" bottom="0.31496062992125984" header="0.31496062992125984" footer="0.31496062992125984"/>
      <pageSetup paperSize="9" scale="39" fitToHeight="0" orientation="portrait" r:id="rId9"/>
      <headerFooter differentFirst="1">
        <oddHeader>&amp;C&amp;P</oddHeader>
      </headerFooter>
    </customSheetView>
    <customSheetView guid="{B8D18105-951B-4712-83A1-50B71AD47E70}" scale="80" showPageBreaks="1" zeroValues="0" fitToPage="1" printArea="1" view="pageBreakPreview" topLeftCell="B22">
      <selection activeCell="G18" sqref="G18"/>
      <rowBreaks count="3" manualBreakCount="3">
        <brk id="15" min="1" max="8" man="1"/>
        <brk id="23" min="1" max="14" man="1"/>
        <brk id="38" min="1" max="14" man="1"/>
      </rowBreaks>
      <pageMargins left="0.51181102362204722" right="0.70866141732283472" top="0.6692913385826772" bottom="0.31496062992125984" header="0.31496062992125984" footer="0.31496062992125984"/>
      <pageSetup paperSize="9" scale="60" fitToHeight="0" orientation="portrait" r:id="rId10"/>
      <headerFooter differentFirst="1">
        <oddHeader>&amp;C&amp;P</oddHeader>
      </headerFooter>
    </customSheetView>
    <customSheetView guid="{68EDFE88-CC21-43C6-BA2D-404C3A9BD4D7}" scale="80" showPageBreaks="1" zeroValues="0" fitToPage="1" printArea="1" view="pageBreakPreview" topLeftCell="A10">
      <selection activeCell="I13" sqref="I13"/>
      <pageMargins left="0.51181102362204722" right="0.70866141732283472" top="0.6692913385826772" bottom="0.31496062992125984" header="0.31496062992125984" footer="0.31496062992125984"/>
      <pageSetup paperSize="9" scale="39" fitToHeight="0" orientation="portrait" r:id="rId11"/>
      <headerFooter differentFirst="1">
        <oddHeader>&amp;C&amp;P</oddHeader>
      </headerFooter>
    </customSheetView>
    <customSheetView guid="{7916D324-C1F1-47AA-A9BF-25D72B8545C8}" scale="80" showPageBreaks="1" zeroValues="0" fitToPage="1" printArea="1" view="pageBreakPreview" topLeftCell="B4">
      <selection activeCell="I8" sqref="I8"/>
      <pageMargins left="0.51181102362204722" right="0.70866141732283472" top="0.6692913385826772" bottom="0.31496062992125984" header="0.31496062992125984" footer="0.31496062992125984"/>
      <pageSetup paperSize="9" scale="63" fitToHeight="0" orientation="portrait" r:id="rId12"/>
      <headerFooter differentFirst="1">
        <oddHeader>&amp;C&amp;P</oddHeader>
      </headerFooter>
    </customSheetView>
    <customSheetView guid="{1D044F58-A46D-4DE3-9168-566251026994}" scale="80" showPageBreaks="1" zeroValues="0" fitToPage="1" printArea="1" view="pageBreakPreview" topLeftCell="B28">
      <selection activeCell="I28" sqref="I28"/>
      <pageMargins left="0.51181102362204722" right="0.70866141732283472" top="0.6692913385826772" bottom="0.31496062992125984" header="0.31496062992125984" footer="0.31496062992125984"/>
      <pageSetup paperSize="9" scale="36" fitToHeight="0" orientation="portrait" r:id="rId13"/>
      <headerFooter differentFirst="1">
        <oddHeader>&amp;C&amp;P</oddHeader>
      </headerFooter>
    </customSheetView>
    <customSheetView guid="{F834625F-3351-4CA3-A3DC-39E237CDC342}" showPageBreaks="1" zeroValues="0" fitToPage="1" printArea="1" hiddenColumns="1" topLeftCell="B1">
      <selection activeCell="O33" sqref="O33"/>
      <pageMargins left="0.28999999999999998" right="0.34" top="0.6692913385826772" bottom="0.97" header="0.31496062992125984" footer="0.31496062992125984"/>
      <pageSetup paperSize="9" scale="68" fitToHeight="0" orientation="landscape" r:id="rId14"/>
      <headerFooter differentFirst="1">
        <oddHeader>&amp;C&amp;P</oddHeader>
      </headerFooter>
    </customSheetView>
    <customSheetView guid="{49BE9398-4D31-4043-9600-BE013CF8E4F2}" scale="80" showPageBreaks="1" zeroValues="0" fitToPage="1" printArea="1" hiddenColumns="1" view="pageBreakPreview" topLeftCell="B31">
      <selection activeCell="N41" sqref="N41"/>
      <pageMargins left="0.51181102362204722" right="0.70866141732283472" top="0.6692913385826772" bottom="0.31496062992125984" header="0.31496062992125984" footer="0.31496062992125984"/>
      <pageSetup paperSize="9" scale="65" fitToHeight="0" orientation="portrait" r:id="rId15"/>
      <headerFooter differentFirst="1">
        <oddHeader>&amp;C&amp;P</oddHeader>
      </headerFooter>
    </customSheetView>
    <customSheetView guid="{BFCA3B77-8D3C-4CA4-8771-B1E933C88FD8}" scale="80" showPageBreaks="1" zeroValues="0" fitToPage="1" printArea="1" hiddenColumns="1" view="pageBreakPreview" topLeftCell="B1">
      <selection activeCell="Q6" sqref="Q6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6"/>
      <headerFooter differentFirst="1">
        <oddHeader>&amp;C&amp;P</oddHeader>
      </headerFooter>
    </customSheetView>
    <customSheetView guid="{B264FE24-3B63-439D-A8F7-1F4DE2D7E1C5}" scale="80" showPageBreaks="1" zeroValues="0" fitToPage="1" printArea="1" hiddenColumns="1" view="pageBreakPreview">
      <selection activeCell="O4" sqref="O4:O5"/>
      <pageMargins left="0.28999999999999998" right="0.34" top="0.6692913385826772" bottom="0.97" header="0.31496062992125984" footer="0.31496062992125984"/>
      <pageSetup paperSize="9" scale="62" fitToHeight="0" orientation="landscape" r:id="rId17"/>
      <headerFooter differentFirst="1">
        <oddHeader>&amp;C&amp;P</oddHeader>
      </headerFooter>
    </customSheetView>
    <customSheetView guid="{BC9934B0-D4BC-46B1-BA9C-D1AC309C4278}" scale="80" showPageBreaks="1" zeroValues="0" fitToPage="1" printArea="1" hiddenColumns="1" view="pageBreakPreview" topLeftCell="B34">
      <selection activeCell="P40" sqref="P40"/>
      <pageMargins left="0.51181102362204722" right="0.70866141732283472" top="0.6692913385826772" bottom="0.31496062992125984" header="0.31496062992125984" footer="0.31496062992125984"/>
      <pageSetup paperSize="9" scale="40" fitToHeight="0" orientation="portrait" r:id="rId18"/>
      <headerFooter differentFirst="1">
        <oddHeader>&amp;C&amp;P</oddHeader>
      </headerFooter>
    </customSheetView>
    <customSheetView guid="{0DC6018C-3899-4FBA-9F6F-1113686975D6}" scale="80" showPageBreaks="1" zeroValues="0" fitToPage="1" printArea="1" hiddenColumns="1" view="pageBreakPreview" topLeftCell="B28">
      <selection activeCell="O34" sqref="O34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19"/>
      <headerFooter differentFirst="1">
        <oddHeader>&amp;C&amp;P</oddHeader>
      </headerFooter>
    </customSheetView>
    <customSheetView guid="{9CD891A0-1558-439B-97BB-0E6C66D17F02}" scale="80" showPageBreaks="1" zeroValues="0" fitToPage="1" printArea="1" hiddenColumns="1" view="pageBreakPreview" topLeftCell="B16">
      <selection activeCell="O20" sqref="O20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0"/>
      <headerFooter differentFirst="1">
        <oddHeader>&amp;C&amp;P</oddHeader>
      </headerFooter>
    </customSheetView>
    <customSheetView guid="{03AD1CC8-3179-4FE7-BEC8-AF283FB07AF2}" scale="60" showPageBreaks="1" zeroValues="0" fitToPage="1" printArea="1" hiddenColumns="1" view="pageBreakPreview" topLeftCell="B1">
      <selection activeCell="O39" sqref="O39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1"/>
      <headerFooter differentFirst="1">
        <oddHeader>&amp;C&amp;P</oddHeader>
      </headerFooter>
    </customSheetView>
    <customSheetView guid="{CDC8D109-755D-4AF8-966E-DD89E39DFC88}" scale="80" showPageBreaks="1" zeroValues="0" fitToPage="1" printArea="1" hiddenColumns="1" view="pageBreakPreview" topLeftCell="B31">
      <selection activeCell="L13" sqref="L13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2"/>
      <headerFooter differentFirst="1">
        <oddHeader>&amp;C&amp;P</oddHeader>
      </headerFooter>
    </customSheetView>
    <customSheetView guid="{2BD57644-585D-449F-B87B-D155ADE045F3}" scale="80" showPageBreaks="1" zeroValues="0" fitToPage="1" printArea="1" hiddenColumns="1" view="pageBreakPreview" topLeftCell="B16">
      <selection activeCell="C19" sqref="C19:O19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3"/>
      <headerFooter differentFirst="1">
        <oddHeader>&amp;C&amp;P</oddHeader>
      </headerFooter>
    </customSheetView>
    <customSheetView guid="{C93A561B-F591-4322-B76F-CAAC0AC5F86A}" scale="80" showPageBreaks="1" zeroValues="0" fitToPage="1" printArea="1" hiddenColumns="1" view="pageBreakPreview" topLeftCell="B11">
      <selection activeCell="O15" sqref="O15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4"/>
      <headerFooter differentFirst="1">
        <oddHeader>&amp;C&amp;P</oddHeader>
      </headerFooter>
    </customSheetView>
    <customSheetView guid="{B11755C8-BB57-47E9-BCC5-780B0E6BC173}" scale="90" showPageBreaks="1" zeroValues="0" fitToPage="1" printArea="1" hiddenColumns="1" topLeftCell="C31">
      <selection activeCell="N34" sqref="N34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5"/>
      <headerFooter differentFirst="1">
        <oddHeader>&amp;C&amp;P</oddHeader>
      </headerFooter>
    </customSheetView>
    <customSheetView guid="{6ED1AA0F-2660-45B8-918C-A3432D569A1A}" scale="80" showPageBreaks="1" zeroValues="0" fitToPage="1" printArea="1" hiddenColumns="1" view="pageBreakPreview" topLeftCell="B16">
      <selection activeCell="O19" sqref="O19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6"/>
      <headerFooter differentFirst="1">
        <oddHeader>&amp;C&amp;P</oddHeader>
      </headerFooter>
    </customSheetView>
    <customSheetView guid="{00BF3405-8450-4DC3-BFAC-957835265F44}" scale="80" showPageBreaks="1" zeroValues="0" fitToPage="1" printArea="1" hiddenColumns="1" view="pageBreakPreview" topLeftCell="B13">
      <selection activeCell="O29" sqref="O29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7"/>
      <headerFooter differentFirst="1">
        <oddHeader>&amp;C&amp;P</oddHeader>
      </headerFooter>
    </customSheetView>
    <customSheetView guid="{F989E550-9E45-495D-8261-A29461EE0CA2}" scale="80" showPageBreaks="1" zeroValues="0" fitToPage="1" printArea="1" hiddenColumns="1" view="pageBreakPreview" topLeftCell="B34">
      <selection activeCell="O39" sqref="O39"/>
      <pageMargins left="0.51181102362204722" right="0.70866141732283472" top="0.6692913385826772" bottom="0.31496062992125984" header="0.31496062992125984" footer="0.31496062992125984"/>
      <pageSetup paperSize="9" scale="44" fitToHeight="0" orientation="portrait" r:id="rId28"/>
      <headerFooter differentFirst="1">
        <oddHeader>&amp;C&amp;P</oddHeader>
      </headerFooter>
    </customSheetView>
    <customSheetView guid="{94DAA89B-0BB0-481D-95F7-F2B4F8C326B1}" scale="80" showPageBreaks="1" zeroValues="0" fitToPage="1" printArea="1" hiddenColumns="1" view="pageBreakPreview" topLeftCell="F33">
      <selection activeCell="O38" sqref="O38"/>
      <pageMargins left="0.51181102362204722" right="0.70866141732283472" top="0.6692913385826772" bottom="0.31496062992125984" header="0.31496062992125984" footer="0.31496062992125984"/>
      <pageSetup paperSize="9" scale="41" fitToHeight="0" orientation="portrait" r:id="rId29"/>
      <headerFooter differentFirst="1">
        <oddHeader>&amp;C&amp;P</oddHeader>
      </headerFooter>
    </customSheetView>
    <customSheetView guid="{8F6B2972-159E-43CB-BDD9-14B14A295F5B}" scale="70" showPageBreaks="1" zeroValues="0" fitToPage="1" printArea="1" hiddenColumns="1" view="pageBreakPreview" topLeftCell="B1">
      <pane xSplit="4" ySplit="5" topLeftCell="F9" activePane="bottomRight" state="frozen"/>
      <selection pane="bottomRight" activeCell="F12" sqref="F12"/>
      <rowBreaks count="2" manualBreakCount="2">
        <brk id="14" max="8" man="1"/>
        <brk id="36" max="8" man="1"/>
      </rowBreaks>
      <pageMargins left="0.27559055118110237" right="0.15748031496062992" top="0.35433070866141736" bottom="0.31496062992125984" header="0.19685039370078741" footer="0.31496062992125984"/>
      <pageSetup paperSize="9" scale="69" fitToHeight="0" orientation="landscape" r:id="rId30"/>
      <headerFooter differentFirst="1">
        <oddHeader>&amp;C&amp;P</oddHeader>
      </headerFooter>
    </customSheetView>
    <customSheetView guid="{AD2B9A12-4F12-408B-B2E3-163A96F98209}" scale="80" showPageBreaks="1" zeroValues="0" fitToPage="1" printArea="1" view="pageBreakPreview" topLeftCell="D26">
      <selection activeCell="I28" sqref="I28"/>
      <pageMargins left="0.51181102362204722" right="0.70866141732283472" top="0.6692913385826772" bottom="0.31496062992125984" header="0.31496062992125984" footer="0.31496062992125984"/>
      <pageSetup paperSize="9" scale="42" fitToHeight="0" orientation="portrait" r:id="rId31"/>
      <headerFooter differentFirst="1">
        <oddHeader>&amp;C&amp;P</oddHeader>
      </headerFooter>
    </customSheetView>
    <customSheetView guid="{43E46774-0993-4A24-A43F-503CFCD5732F}" scale="80" showPageBreaks="1" zeroValues="0" fitToPage="1" printArea="1" view="pageBreakPreview" topLeftCell="C30">
      <selection activeCell="I31" sqref="I31"/>
      <pageMargins left="0.51181102362204722" right="0.70866141732283472" top="0.6692913385826772" bottom="0.31496062992125984" header="0.31496062992125984" footer="0.31496062992125984"/>
      <pageSetup paperSize="9" scale="39" fitToHeight="0" orientation="portrait" r:id="rId32"/>
      <headerFooter differentFirst="1">
        <oddHeader>&amp;C&amp;P</oddHeader>
      </headerFooter>
    </customSheetView>
    <customSheetView guid="{E9E2FC63-0750-43F3-8205-D98F5CBFE320}" scale="80" showPageBreaks="1" zeroValues="0" fitToPage="1" printArea="1" view="pageBreakPreview" topLeftCell="B16">
      <selection activeCell="I29" sqref="I29"/>
      <pageMargins left="0.51181102362204722" right="0.70866141732283472" top="0.6692913385826772" bottom="0.31496062992125984" header="0.31496062992125984" footer="0.31496062992125984"/>
      <pageSetup paperSize="9" scale="52" fitToHeight="0" orientation="portrait" r:id="rId33"/>
      <headerFooter differentFirst="1">
        <oddHeader>&amp;C&amp;P</oddHeader>
      </headerFooter>
    </customSheetView>
    <customSheetView guid="{A88EC93B-367F-40C8-A21F-672496F65A4D}" scale="87" showPageBreaks="1" zeroValues="0" fitToPage="1" printArea="1" hiddenColumns="1" view="pageBreakPreview" topLeftCell="B1">
      <pane xSplit="3" ySplit="5" topLeftCell="F24" activePane="bottomRight" state="frozen"/>
      <selection pane="bottomRight" activeCell="G27" sqref="G27"/>
      <pageMargins left="0.3" right="0.17" top="0.35" bottom="0.31496062992125984" header="0.19" footer="0.31496062992125984"/>
      <pageSetup paperSize="9" scale="57" fitToHeight="0" orientation="landscape" r:id="rId34"/>
      <headerFooter differentFirst="1">
        <oddHeader>&amp;C&amp;P</oddHeader>
      </headerFooter>
    </customSheetView>
    <customSheetView guid="{7E8745FC-BA31-4906-8E0D-FF47D106D6BE}" scale="80" showPageBreaks="1" zeroValues="0" fitToPage="1" printArea="1" view="pageBreakPreview" topLeftCell="B4">
      <selection activeCell="I13" sqref="I13"/>
      <pageMargins left="0.51181102362204722" right="0.70866141732283472" top="0.6692913385826772" bottom="0.31496062992125984" header="0.31496062992125984" footer="0.31496062992125984"/>
      <pageSetup paperSize="9" scale="34" fitToHeight="0" orientation="portrait" r:id="rId35"/>
      <headerFooter differentFirst="1">
        <oddHeader>&amp;C&amp;P</oddHeader>
      </headerFooter>
    </customSheetView>
    <customSheetView guid="{C5351F76-F5D1-4639-AE74-A7015272B803}" scale="80" showPageBreaks="1" zeroValues="0" fitToPage="1" printArea="1" view="pageBreakPreview" topLeftCell="A28">
      <selection activeCell="C34" sqref="C34"/>
      <pageMargins left="0.51181102362204722" right="0.70866141732283472" top="0.6692913385826772" bottom="0.31496062992125984" header="0.31496062992125984" footer="0.31496062992125984"/>
      <pageSetup paperSize="9" scale="34" fitToHeight="0" orientation="portrait" r:id="rId36"/>
      <headerFooter differentFirst="1">
        <oddHeader>&amp;C&amp;P</oddHeader>
      </headerFooter>
    </customSheetView>
    <customSheetView guid="{B1D48B8D-7583-4F2E-9EB9-D7A6DEA1BDFE}" showPageBreaks="1" zeroValues="0" fitToPage="1" printArea="1" hiddenColumns="1" view="pageBreakPreview" topLeftCell="B2">
      <pane xSplit="2" ySplit="4" topLeftCell="D34" activePane="bottomRight" state="frozen"/>
      <selection pane="bottomRight" activeCell="I37" sqref="I37"/>
      <rowBreaks count="2" manualBreakCount="2">
        <brk id="14" max="8" man="1"/>
        <brk id="38" max="8" man="1"/>
      </rowBreaks>
      <pageMargins left="0.27559055118110237" right="0.15748031496062992" top="0.35433070866141736" bottom="0.31496062992125984" header="0.19685039370078741" footer="0.31496062992125984"/>
      <pageSetup paperSize="9" scale="39" fitToHeight="0" orientation="landscape" r:id="rId37"/>
      <headerFooter differentFirst="1">
        <oddHeader>&amp;C&amp;P</oddHeader>
      </headerFooter>
    </customSheetView>
    <customSheetView guid="{1C82FEE5-0373-4E54-8D2B-DA7A91FA2234}" scale="70" showPageBreaks="1" zeroValues="0" fitToPage="1" printArea="1" view="pageBreakPreview">
      <pane xSplit="3" ySplit="5" topLeftCell="E25" activePane="bottomRight" state="frozen"/>
      <selection pane="bottomRight" activeCell="I21" sqref="I21"/>
      <pageMargins left="0.51181102362204722" right="0.70866141732283472" top="0.6692913385826772" bottom="0.31496062992125984" header="0.31496062992125984" footer="0.31496062992125984"/>
      <pageSetup paperSize="9" scale="51" fitToHeight="0" orientation="portrait" r:id="rId38"/>
      <headerFooter differentFirst="1">
        <oddHeader>&amp;C&amp;P</oddHeader>
      </headerFooter>
    </customSheetView>
    <customSheetView guid="{F19FD91E-DD2F-486E-AFC6-C0F6D157C7BA}" scale="80" showPageBreaks="1" zeroValues="0" fitToPage="1" printArea="1" view="pageBreakPreview" topLeftCell="A28">
      <selection activeCell="I18" sqref="I18"/>
      <pageMargins left="0.51181102362204722" right="0.70866141732283472" top="0.6692913385826772" bottom="0.31496062992125984" header="0.31496062992125984" footer="0.31496062992125984"/>
      <pageSetup paperSize="9" scale="51" fitToHeight="0" orientation="portrait" r:id="rId39"/>
      <headerFooter differentFirst="1">
        <oddHeader>&amp;C&amp;P</oddHeader>
      </headerFooter>
    </customSheetView>
    <customSheetView guid="{59308313-B191-46BA-B913-A5C135D7D23F}" scale="106" showPageBreaks="1" zeroValues="0" fitToPage="1" printArea="1" hiddenRows="1" hiddenColumns="1" view="pageBreakPreview" topLeftCell="B1">
      <pane xSplit="3" ySplit="5" topLeftCell="F6" activePane="bottomRight" state="frozen"/>
      <selection pane="bottomRight" activeCell="I6" sqref="I6"/>
      <pageMargins left="0.3" right="0.17" top="0.35" bottom="0.31496062992125984" header="0.19" footer="0.31496062992125984"/>
      <pageSetup paperSize="9" scale="56" fitToHeight="0" orientation="landscape" r:id="rId40"/>
      <headerFooter differentFirst="1">
        <oddHeader>&amp;C&amp;P</oddHeader>
      </headerFooter>
    </customSheetView>
    <customSheetView guid="{97E4E2D4-FBA6-46EA-B2BA-36FA32D7A74C}" scale="80" showPageBreaks="1" zeroValues="0" fitToPage="1" printArea="1" view="pageBreakPreview" topLeftCell="C1">
      <selection activeCell="I9" sqref="I9"/>
      <pageMargins left="0.51181102362204722" right="0.70866141732283472" top="0.6692913385826772" bottom="0.31496062992125984" header="0.31496062992125984" footer="0.31496062992125984"/>
      <pageSetup paperSize="9" scale="51" fitToHeight="0" orientation="portrait" r:id="rId41"/>
      <headerFooter differentFirst="1">
        <oddHeader>&amp;C&amp;P</oddHeader>
      </headerFooter>
    </customSheetView>
    <customSheetView guid="{BDDEF099-3BE1-47E5-8C19-5A27CBEC2AF7}" scale="80" showPageBreaks="1" zeroValues="0" fitToPage="1" printArea="1" view="pageBreakPreview" topLeftCell="A29">
      <selection activeCell="I34" sqref="I34"/>
      <pageMargins left="0.51181102362204722" right="0.70866141732283472" top="0.6692913385826772" bottom="0.31496062992125984" header="0.31496062992125984" footer="0.31496062992125984"/>
      <pageSetup paperSize="9" scale="51" fitToHeight="0" orientation="portrait" r:id="rId42"/>
      <headerFooter differentFirst="1">
        <oddHeader>&amp;C&amp;P</oddHeader>
      </headerFooter>
    </customSheetView>
    <customSheetView guid="{25945B6D-911C-47AC-B936-0818A85C6EB2}" showPageBreaks="1" zeroValues="0" fitToPage="1" printArea="1" view="pageBreakPreview" topLeftCell="A25">
      <selection activeCell="I27" sqref="I27"/>
      <pageMargins left="0.51181102362204722" right="0.70866141732283472" top="0.6692913385826772" bottom="0.31496062992125984" header="0.31496062992125984" footer="0.31496062992125984"/>
      <pageSetup paperSize="9" scale="34" fitToHeight="0" orientation="portrait" r:id="rId43"/>
      <headerFooter differentFirst="1">
        <oddHeader>&amp;C&amp;P</oddHeader>
      </headerFooter>
    </customSheetView>
    <customSheetView guid="{559DD6A2-755C-48B4-A7C4-B8C7C411A32C}" scale="80" showPageBreaks="1" zeroValues="0" fitToPage="1" printArea="1" view="pageBreakPreview" topLeftCell="A22">
      <selection activeCell="I27" sqref="I27"/>
      <pageMargins left="0.51181102362204722" right="0.70866141732283472" top="0.6692913385826772" bottom="0.31496062992125984" header="0.31496062992125984" footer="0.31496062992125984"/>
      <pageSetup paperSize="9" scale="34" fitToHeight="0" orientation="portrait" r:id="rId44"/>
      <headerFooter differentFirst="1">
        <oddHeader>&amp;C&amp;P</oddHeader>
      </headerFooter>
    </customSheetView>
    <customSheetView guid="{1DA8EBED-4222-414D-B8B2-A63485F27A3E}" scale="106" zeroValues="0" fitToPage="1" printArea="1" topLeftCell="C1">
      <selection activeCell="G10" sqref="G10:I10"/>
      <pageMargins left="0.28999999999999998" right="0.34" top="0.6692913385826772" bottom="0.97" header="0.31496062992125984" footer="0.31496062992125984"/>
      <pageSetup paperSize="9" scale="37" fitToHeight="0" orientation="landscape" r:id="rId45"/>
      <headerFooter differentFirst="1">
        <oddHeader>&amp;C&amp;P</oddHeader>
      </headerFooter>
    </customSheetView>
    <customSheetView guid="{48B1EC19-E315-4254-9110-AAD74AA8D35D}" scale="80" showPageBreaks="1" zeroValues="0" fitToPage="1" printArea="1" view="pageBreakPreview" topLeftCell="B11">
      <selection activeCell="I14" sqref="I14"/>
      <pageMargins left="0.51181102362204722" right="0.70866141732283472" top="0.6692913385826772" bottom="0.31496062992125984" header="0.31496062992125984" footer="0.31496062992125984"/>
      <pageSetup paperSize="9" scale="34" fitToHeight="0" orientation="portrait" r:id="rId46"/>
      <headerFooter differentFirst="1">
        <oddHeader>&amp;C&amp;P</oddHeader>
      </headerFooter>
    </customSheetView>
    <customSheetView guid="{B547F7AD-2651-4D06-BB76-4D0D76180694}" scale="70" showPageBreaks="1" zeroValues="0" fitToPage="1" printArea="1" hiddenRows="1" hiddenColumns="1" view="pageBreakPreview" topLeftCell="B1">
      <pane xSplit="3" ySplit="5" topLeftCell="E12" activePane="bottomRight" state="frozen"/>
      <selection pane="bottomRight" activeCell="I17" sqref="I17"/>
      <pageMargins left="0.3" right="0.17" top="0.35" bottom="0.31496062992125984" header="0.19" footer="0.31496062992125984"/>
      <pageSetup paperSize="9" scale="56" fitToHeight="0" orientation="landscape" r:id="rId47"/>
      <headerFooter differentFirst="1">
        <oddHeader>&amp;C&amp;P</oddHeader>
      </headerFooter>
    </customSheetView>
    <customSheetView guid="{EA851D92-0D7A-4A59-8C7E-07669A941436}" scale="87" showPageBreaks="1" zeroValues="0" fitToPage="1" printArea="1" hiddenColumns="1" view="pageBreakPreview" topLeftCell="B1">
      <pane xSplit="3" ySplit="5" topLeftCell="E32" activePane="bottomRight" state="frozen"/>
      <selection pane="bottomRight" activeCell="I34" sqref="I34"/>
      <pageMargins left="0.3" right="0.17" top="0.35" bottom="0.31496062992125984" header="0.19" footer="0.31496062992125984"/>
      <pageSetup paperSize="9" scale="56" fitToHeight="0" orientation="landscape" r:id="rId48"/>
      <headerFooter differentFirst="1">
        <oddHeader>&amp;C&amp;P</oddHeader>
      </headerFooter>
    </customSheetView>
    <customSheetView guid="{BCFC1CA6-37D1-4DA5-A573-CD61A76539ED}" scale="80" showPageBreaks="1" zeroValues="0" fitToPage="1" printArea="1" view="pageBreakPreview" topLeftCell="B28">
      <selection activeCell="L29" sqref="L29"/>
      <pageMargins left="0.51181102362204722" right="0.70866141732283472" top="0.6692913385826772" bottom="0.31496062992125984" header="0.31496062992125984" footer="0.31496062992125984"/>
      <pageSetup paperSize="9" scale="51" fitToHeight="0" orientation="portrait" r:id="rId49"/>
      <headerFooter differentFirst="1">
        <oddHeader>&amp;C&amp;P</oddHeader>
      </headerFooter>
    </customSheetView>
    <customSheetView guid="{86D9FF77-85E9-42E1-BEA2-076469BEE88C}" scale="90" showPageBreaks="1" zeroValues="0" fitToPage="1" printArea="1" hiddenRows="1" view="pageBreakPreview" topLeftCell="A22">
      <selection activeCell="C29" sqref="C29"/>
      <pageMargins left="0.51181102362204722" right="0.70866141732283472" top="0.6692913385826772" bottom="0.31496062992125984" header="0.31496062992125984" footer="0.31496062992125984"/>
      <pageSetup paperSize="9" scale="51" fitToHeight="0" orientation="portrait" r:id="rId50"/>
      <headerFooter differentFirst="1">
        <oddHeader>&amp;C&amp;P</oddHeader>
      </headerFooter>
    </customSheetView>
    <customSheetView guid="{706B9375-8F7A-4BD0-BFD2-8B1E9C597E7A}" showPageBreaks="1" zeroValues="0" fitToPage="1" printArea="1" hiddenRows="1" hiddenColumns="1" view="pageBreakPreview" topLeftCell="B2">
      <pane xSplit="2" ySplit="4" topLeftCell="D42" activePane="bottomRight" state="frozen"/>
      <selection pane="bottomRight" activeCell="D50" sqref="D50"/>
      <rowBreaks count="2" manualBreakCount="2">
        <brk id="14" max="8" man="1"/>
        <brk id="38" max="8" man="1"/>
      </rowBreaks>
      <pageMargins left="0.27559055118110237" right="0.15748031496062992" top="0.35433070866141736" bottom="0.31496062992125984" header="0.19685039370078741" footer="0.31496062992125984"/>
      <pageSetup paperSize="9" scale="56" fitToHeight="0" orientation="landscape" r:id="rId51"/>
      <headerFooter differentFirst="1">
        <oddHeader>&amp;C&amp;P</oddHeader>
      </headerFooter>
    </customSheetView>
  </customSheetViews>
  <mergeCells count="14">
    <mergeCell ref="J4:J5"/>
    <mergeCell ref="B1:I1"/>
    <mergeCell ref="A4:A5"/>
    <mergeCell ref="D4:D5"/>
    <mergeCell ref="E4:E5"/>
    <mergeCell ref="C4:C5"/>
    <mergeCell ref="A2:I2"/>
    <mergeCell ref="C3:H3"/>
    <mergeCell ref="B19:B22"/>
    <mergeCell ref="G4:G5"/>
    <mergeCell ref="H4:H5"/>
    <mergeCell ref="B4:B5"/>
    <mergeCell ref="I4:I5"/>
    <mergeCell ref="F4:F5"/>
  </mergeCells>
  <pageMargins left="0.51181102362204722" right="0.70866141732283472" top="0.6692913385826772" bottom="0.31496062992125984" header="0.31496062992125984" footer="0.31496062992125984"/>
  <pageSetup paperSize="9" scale="51" fitToHeight="0" orientation="landscape" r:id="rId52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01.12.2025</vt:lpstr>
      <vt:lpstr>'01.12.2025'!Заголовки_для_печати</vt:lpstr>
      <vt:lpstr>'01.12.2025'!Область_печати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Тананыкина Анна Викторовна</cp:lastModifiedBy>
  <cp:lastPrinted>2025-12-10T05:25:11Z</cp:lastPrinted>
  <dcterms:created xsi:type="dcterms:W3CDTF">2015-09-30T07:41:26Z</dcterms:created>
  <dcterms:modified xsi:type="dcterms:W3CDTF">2025-12-10T05:29:26Z</dcterms:modified>
</cp:coreProperties>
</file>